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'Sheet1'!$A$1:$F$97</definedName>
  </definedNames>
  <calcPr fullCalcOnLoad="1"/>
</workbook>
</file>

<file path=xl/sharedStrings.xml><?xml version="1.0" encoding="utf-8"?>
<sst xmlns="http://schemas.openxmlformats.org/spreadsheetml/2006/main" count="537" uniqueCount="125">
  <si>
    <t>ЦСР</t>
  </si>
  <si>
    <t>ВР</t>
  </si>
  <si>
    <t>(тыс. рублей)</t>
  </si>
  <si>
    <t>Наименование</t>
  </si>
  <si>
    <t>ПР</t>
  </si>
  <si>
    <t>сумма</t>
  </si>
  <si>
    <t>01</t>
  </si>
  <si>
    <t>02</t>
  </si>
  <si>
    <t>04</t>
  </si>
  <si>
    <t>ИТОГО :</t>
  </si>
  <si>
    <t>001 00 00</t>
  </si>
  <si>
    <t>Рз</t>
  </si>
  <si>
    <t>05</t>
  </si>
  <si>
    <t>Центральный аппарат</t>
  </si>
  <si>
    <t>Администрация Малокирсановского сельского поселения</t>
  </si>
  <si>
    <t>Руководство и управление в сфере установленных функций</t>
  </si>
  <si>
    <t>Мобилизационная и вневойсковая подготовка</t>
  </si>
  <si>
    <t>Глава муниципального образования</t>
  </si>
  <si>
    <t>09</t>
  </si>
  <si>
    <t>Выполнение функций органами местного самоуправления</t>
  </si>
  <si>
    <t>002 03 00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</si>
  <si>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</si>
  <si>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</si>
  <si>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</si>
  <si>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</si>
  <si>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>Осуществление первичного воинского учета на территориях, где отсутствуют военные комиссариаты</t>
  </si>
  <si>
    <t>03</t>
  </si>
  <si>
    <t>001 36 00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</si>
  <si>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</si>
  <si>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</si>
  <si>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</si>
  <si>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Благоустройство</t>
  </si>
  <si>
    <t>Уличное освещение</t>
  </si>
  <si>
    <t>600 00 00</t>
  </si>
  <si>
    <t>600 01 00</t>
  </si>
  <si>
    <t>08</t>
  </si>
  <si>
    <t>Жилищно-коммунальное хозяйство</t>
  </si>
  <si>
    <t>Прочие мероприятия по благоустройству городских округов и поселений</t>
  </si>
  <si>
    <t>600 05 00</t>
  </si>
  <si>
    <t xml:space="preserve">600 05 00 </t>
  </si>
  <si>
    <t>013</t>
  </si>
  <si>
    <t>521 01 02</t>
  </si>
  <si>
    <t>Субсидия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</si>
  <si>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Субсидии юридическим лицам</t>
  </si>
  <si>
    <t>006</t>
  </si>
  <si>
    <t>Выполнение функций бюджетными учреждениями</t>
  </si>
  <si>
    <t>Мероприятия в области коммунального хозяйства</t>
  </si>
  <si>
    <t>Коммунальное хозяйство</t>
  </si>
  <si>
    <t>351 05 00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</si>
  <si>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</si>
  <si>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</t>
  </si>
  <si>
    <t>11</t>
  </si>
  <si>
    <t>017</t>
  </si>
  <si>
    <t>Прочие расходы</t>
  </si>
  <si>
    <t>001</t>
  </si>
  <si>
    <t>521 01 00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</si>
  <si>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</si>
  <si>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Поддержка коммунального хозяйства</t>
  </si>
  <si>
    <t>351 00 00</t>
  </si>
  <si>
    <t>Межбюджетные трансферты</t>
  </si>
  <si>
    <t>521 00 00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</si>
  <si>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</si>
  <si>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</si>
  <si>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</si>
  <si>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14</t>
  </si>
  <si>
    <t>Национальна экономика</t>
  </si>
  <si>
    <t>Общеэкономические вопросы</t>
  </si>
  <si>
    <t>Реализация государственной политики занятости населения</t>
  </si>
  <si>
    <t>Осуществеление полномочий Российской федерации в области содействия занятости населения, включая расходы по осуществлению этих полномочий</t>
  </si>
  <si>
    <t>510 00 00</t>
  </si>
  <si>
    <t>510 02 00</t>
  </si>
  <si>
    <t>Иные межбюджетные трансферты бюджетам бюджетной системы</t>
  </si>
  <si>
    <t>521 03 00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</si>
  <si>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</si>
  <si>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521 02 00</t>
  </si>
  <si>
    <t>521 02 15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</si>
  <si>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</si>
  <si>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</si>
  <si>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092 00 00</t>
  </si>
  <si>
    <t>092 03 00</t>
  </si>
  <si>
    <t xml:space="preserve"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граждан)2.2,2.4,2.7,3.2,3.3 (в части административных правонарушениях совершенных в отношении объектов культурного наследия ( памятников истории и культуры) местного значения, их территорий, зон их охраны), 4.1,5.1-5.7,6.1-6.3,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25.10.2002 № 273-ЗС "Об административных правонарушениях" </t>
  </si>
  <si>
    <t>Руководство и управление в сфере установленных функций органов государственной власти субъектов Российской Федерации, местных администраций</t>
  </si>
  <si>
    <t>Распределение  бюджетных ассигнований  по разделам и подразделам, целевым статьям и видам  расходов классификации расходов бюджета Малокирсановского сельского поселения Матвеево-Курганского района на 2011 год</t>
  </si>
  <si>
    <t>13</t>
  </si>
  <si>
    <t>Региональные целевые программы</t>
  </si>
  <si>
    <t>Бюджетные инвестиции</t>
  </si>
  <si>
    <t>522 00 00</t>
  </si>
  <si>
    <t>522 27 00</t>
  </si>
  <si>
    <t>003</t>
  </si>
  <si>
    <t>795 03 00</t>
  </si>
  <si>
    <t>ФИЗИЧЕСКАЯ КУЛЬТУРА И СПОРТ</t>
  </si>
  <si>
    <t xml:space="preserve">МЕЖБЮДЖЕТНЫЕ ТРАНСФЕРТЫ  ОБЩЕГО ХАРАКТЕРА БЮДЖЕТАМ СУБЪЕКТОВ РОССИЙСКОЙ ФЕДЕРАЦИИ И МУНИЦИПАЛЬНЫХ ОБРАЗОВАНИЙ </t>
  </si>
  <si>
    <t>Прочие межбюджетные трансферты общего характера</t>
  </si>
  <si>
    <t>997</t>
  </si>
  <si>
    <t>795 00 00</t>
  </si>
  <si>
    <t>795 07 00</t>
  </si>
  <si>
    <t xml:space="preserve">Долгосрочная  целевая программа сельского поселения
«Культура Малокирсановского сельского поселения (2010 – 2013 годы)»
</t>
  </si>
  <si>
    <t>522 28 00</t>
  </si>
  <si>
    <t>954</t>
  </si>
  <si>
    <t>955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</si>
  <si>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</si>
  <si>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 к сети Интернет</t>
  </si>
  <si>
    <t xml:space="preserve">Долгосрочная целевая программа сельского поселения  «Развитие физической культуры и спорта Малокирсановского сельского поселения на 2011-2013 годы»
</t>
  </si>
  <si>
    <t>Другие вопросы в области физической культуры и спорта</t>
  </si>
  <si>
    <t xml:space="preserve">521 01 00 </t>
  </si>
  <si>
    <t>Целевые программы муниципальных образований</t>
  </si>
  <si>
    <t xml:space="preserve">Долгосрочная целевая программа Малокирсановского сельского поселения «Пожарная безопасность и защита населения и
территорий Малокирсановского сельского поселения от чрезвычайных ситуаций на 2011 – 2013 годы»
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</si>
  <si>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</si>
  <si>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</si>
  <si>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Долгосрочная целевая  программа  сельского поселения «Развитие автомобильных дорог общего пользования местного значения Малокирсановского сельского поселения на 2010 – 2013 годы» </t>
  </si>
  <si>
    <t>795 08 00</t>
  </si>
  <si>
    <t>795 08 01</t>
  </si>
  <si>
    <t>795 08 02</t>
  </si>
  <si>
    <t>Обеспечение свободы творчества и прав граждан на участие в культурной жизни</t>
  </si>
  <si>
    <t>Сохранение прав граждан на доступ к культурным ценностям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</si>
  <si>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</si>
  <si>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 xml:space="preserve">795 10 00 </t>
  </si>
  <si>
    <t>795 10 00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</si>
  <si>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</si>
  <si>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</si>
  <si>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 xml:space="preserve">КУЛЬТУРА, КИНЕМАТОГРАФИЯ </t>
  </si>
  <si>
    <t>Областная долгосрочная целевая программа "Развитие и использование информационных  и телекоммуникационных технологий в Ростовской области на 2010-2013 годы"</t>
  </si>
  <si>
    <t>090 02 00</t>
  </si>
  <si>
    <t>Приложение № 3  к  решению собрания депутатов № 85 от 21.02.2011г.</t>
  </si>
  <si>
    <t>Оценка недвижимости, признание прав и регулирование отношений по государственной и муниципальной собственности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</si>
</sst>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yr"/>
      <family val="1"/>
    </font>
    <font>
      <b/>
      <sz val="12.5"/>
      <name val="Times New Roman Cyr"/>
      <family val="1"/>
    </font>
    <font>
      <b/>
      <sz val="10.5"/>
      <name val="Times New Roman Cyr"/>
      <family val="1"/>
    </font>
    <font>
      <sz val="10.5"/>
      <name val="Times New Roman Cyr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Continuous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 vertical="justify" wrapText="1"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0" applyFont="1" applyBorder="1" applyAlignment="1">
      <alignment wrapText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49" fontId="8" fillId="0" borderId="10" xfId="0" applyNumberFormat="1" applyFont="1" applyFill="1" applyBorder="1" applyAlignment="1" applyProtection="1">
      <alignment horizontal="left" vertical="top"/>
      <protection/>
    </xf>
    <xf numFmtId="49" fontId="8" fillId="0" borderId="10" xfId="0" applyNumberFormat="1" applyFont="1" applyFill="1" applyBorder="1" applyAlignment="1" applyProtection="1">
      <alignment vertical="top"/>
      <protection/>
    </xf>
    <xf numFmtId="164" fontId="9" fillId="0" borderId="10" xfId="0" applyNumberFormat="1" applyFont="1" applyFill="1" applyBorder="1" applyAlignment="1" applyProtection="1">
      <alignment vertical="top"/>
      <protection/>
    </xf>
    <xf numFmtId="164" fontId="12" fillId="0" borderId="10" xfId="0" applyNumberFormat="1" applyFont="1" applyFill="1" applyBorder="1" applyAlignment="1" applyProtection="1">
      <alignment vertical="top"/>
      <protection/>
    </xf>
    <xf numFmtId="49" fontId="9" fillId="0" borderId="10" xfId="0" applyNumberFormat="1" applyFont="1" applyFill="1" applyBorder="1" applyAlignment="1" applyProtection="1">
      <alignment horizontal="left" vertical="top"/>
      <protection/>
    </xf>
    <xf numFmtId="49" fontId="9" fillId="0" borderId="10" xfId="0" applyNumberFormat="1" applyFont="1" applyFill="1" applyBorder="1" applyAlignment="1" applyProtection="1">
      <alignment horizontal="right" vertical="top"/>
      <protection/>
    </xf>
    <xf numFmtId="164" fontId="8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49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164" fontId="11" fillId="0" borderId="1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13" fillId="0" borderId="10" xfId="0" applyNumberFormat="1" applyFont="1" applyFill="1" applyBorder="1" applyAlignment="1" applyProtection="1">
      <alignment horizontal="left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4" fontId="13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right" vertical="top"/>
      <protection/>
    </xf>
    <xf numFmtId="164" fontId="3" fillId="0" borderId="1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49" fontId="13" fillId="0" borderId="10" xfId="0" applyNumberFormat="1" applyFont="1" applyFill="1" applyBorder="1" applyAlignment="1" applyProtection="1">
      <alignment horizontal="left" vertical="top"/>
      <protection/>
    </xf>
    <xf numFmtId="49" fontId="13" fillId="0" borderId="10" xfId="0" applyNumberFormat="1" applyFont="1" applyFill="1" applyBorder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164" fontId="3" fillId="0" borderId="1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49" fontId="3" fillId="0" borderId="10" xfId="0" applyNumberFormat="1" applyFont="1" applyFill="1" applyBorder="1" applyAlignment="1" applyProtection="1">
      <alignment horizontal="right"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164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4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59.7109375" style="1" customWidth="1"/>
    <col min="2" max="2" width="3.421875" style="1" customWidth="1"/>
    <col min="3" max="3" width="3.28125" style="1" customWidth="1"/>
    <col min="4" max="4" width="9.7109375" style="1" customWidth="1"/>
    <col min="5" max="5" width="4.421875" style="1" customWidth="1"/>
    <col min="6" max="6" width="11.57421875" style="1" customWidth="1"/>
    <col min="7" max="7" width="11.8515625" style="1" customWidth="1"/>
    <col min="8" max="8" width="9.00390625" style="1" customWidth="1"/>
    <col min="9" max="16384" width="9.140625" style="1" customWidth="1"/>
  </cols>
  <sheetData>
    <row r="1" spans="1:6" ht="24.75" customHeight="1">
      <c r="A1" s="5"/>
      <c r="B1" s="60" t="s">
        <v>123</v>
      </c>
      <c r="C1" s="60"/>
      <c r="D1" s="60"/>
      <c r="E1" s="60"/>
      <c r="F1" s="60"/>
    </row>
    <row r="2" spans="1:6" ht="67.5" customHeight="1">
      <c r="A2" s="61" t="s">
        <v>82</v>
      </c>
      <c r="B2" s="62"/>
      <c r="C2" s="62"/>
      <c r="D2" s="62"/>
      <c r="E2" s="62"/>
      <c r="F2" s="62"/>
    </row>
    <row r="3" spans="1:6" ht="13.5">
      <c r="A3" s="7"/>
      <c r="B3" s="8"/>
      <c r="C3" s="8"/>
      <c r="D3" s="8"/>
      <c r="E3" s="6"/>
      <c r="F3" s="8" t="s">
        <v>2</v>
      </c>
    </row>
    <row r="4" spans="1:6" ht="12.75">
      <c r="A4" s="19" t="s">
        <v>3</v>
      </c>
      <c r="B4" s="11" t="s">
        <v>11</v>
      </c>
      <c r="C4" s="11" t="s">
        <v>4</v>
      </c>
      <c r="D4" s="11" t="s">
        <v>0</v>
      </c>
      <c r="E4" s="11" t="s">
        <v>1</v>
      </c>
      <c r="F4" s="11" t="s">
        <v>5</v>
      </c>
    </row>
    <row r="5" spans="1:6" ht="18.75" customHeight="1">
      <c r="A5" s="22" t="s">
        <v>14</v>
      </c>
      <c r="B5" s="23"/>
      <c r="C5" s="24"/>
      <c r="D5" s="17"/>
      <c r="E5" s="17"/>
      <c r="F5" s="25">
        <f>SUM(F7+F30+F36+F48+F70+F83+F89+F42)</f>
        <v>19361.199999999997</v>
      </c>
    </row>
    <row r="6" spans="1:6" ht="13.5" customHeight="1">
      <c r="A6" s="22"/>
      <c r="B6" s="23"/>
      <c r="C6" s="24"/>
      <c r="D6" s="17"/>
      <c r="E6" s="17"/>
      <c r="F6" s="26"/>
    </row>
    <row r="7" spans="1:6" ht="16.5" customHeight="1">
      <c r="A7" s="19" t="s">
        <v>30</v>
      </c>
      <c r="B7" s="27" t="s">
        <v>6</v>
      </c>
      <c r="C7" s="27"/>
      <c r="D7" s="17"/>
      <c r="E7" s="17"/>
      <c r="F7" s="25">
        <f>(F8+F13+F22)</f>
        <v>3973.3</v>
      </c>
    </row>
    <row r="8" spans="1:6" ht="35.25" customHeight="1">
      <c r="A8" s="20" t="s">
        <v>62</v>
      </c>
      <c r="B8" s="27" t="s">
        <v>6</v>
      </c>
      <c r="C8" s="27" t="s">
        <v>7</v>
      </c>
      <c r="D8" s="28"/>
      <c r="E8" s="28"/>
      <c r="F8" s="25">
        <f>SUM(F9)</f>
        <v>770.3</v>
      </c>
    </row>
    <row r="9" spans="1:6" ht="45.75" customHeight="1">
      <c r="A9" s="37" t="s">
        <v>22</v>
      </c>
      <c r="B9" s="23" t="s">
        <v>6</v>
      </c>
      <c r="C9" s="23" t="s">
        <v>7</v>
      </c>
      <c r="D9" s="17" t="s">
        <v>23</v>
      </c>
      <c r="E9" s="17"/>
      <c r="F9" s="29">
        <f>SUM(F10)</f>
        <v>770.3</v>
      </c>
    </row>
    <row r="10" spans="1:6" ht="16.5" customHeight="1">
      <c r="A10" s="9" t="s">
        <v>17</v>
      </c>
      <c r="B10" s="23" t="s">
        <v>6</v>
      </c>
      <c r="C10" s="23" t="s">
        <v>7</v>
      </c>
      <c r="D10" s="17" t="s">
        <v>20</v>
      </c>
      <c r="E10" s="17"/>
      <c r="F10" s="29">
        <f>SUM(F11+F12)</f>
        <v>770.3</v>
      </c>
    </row>
    <row r="11" spans="1:6" ht="16.5" customHeight="1">
      <c r="A11" s="9" t="s">
        <v>19</v>
      </c>
      <c r="B11" s="23" t="s">
        <v>6</v>
      </c>
      <c r="C11" s="23" t="s">
        <v>7</v>
      </c>
      <c r="D11" s="17" t="s">
        <v>20</v>
      </c>
      <c r="E11" s="17" t="s">
        <v>93</v>
      </c>
      <c r="F11" s="29">
        <v>770.3</v>
      </c>
    </row>
    <row r="12" spans="1:6" ht="16.5" customHeight="1">
      <c r="A12" s="13"/>
      <c r="B12" s="23"/>
      <c r="C12" s="23"/>
      <c r="D12" s="17"/>
      <c r="E12" s="17"/>
      <c r="F12" s="29"/>
    </row>
    <row r="13" spans="1:6" ht="42.75" customHeight="1">
      <c r="A13" s="20" t="s">
        <v>21</v>
      </c>
      <c r="B13" s="27" t="s">
        <v>6</v>
      </c>
      <c r="C13" s="27" t="s">
        <v>8</v>
      </c>
      <c r="D13" s="17"/>
      <c r="E13" s="17"/>
      <c r="F13" s="25">
        <f>SUM(F14+F17)</f>
        <v>3023</v>
      </c>
    </row>
    <row r="14" spans="1:6" ht="41.25" customHeight="1">
      <c r="A14" s="10" t="s">
        <v>81</v>
      </c>
      <c r="B14" s="23" t="s">
        <v>6</v>
      </c>
      <c r="C14" s="23" t="s">
        <v>8</v>
      </c>
      <c r="D14" s="17" t="s">
        <v>23</v>
      </c>
      <c r="E14" s="17"/>
      <c r="F14" s="29">
        <f>F15</f>
        <v>3022.8</v>
      </c>
    </row>
    <row r="15" spans="1:6" ht="17.25" customHeight="1">
      <c r="A15" s="9" t="s">
        <v>13</v>
      </c>
      <c r="B15" s="23" t="s">
        <v>6</v>
      </c>
      <c r="C15" s="23" t="s">
        <v>8</v>
      </c>
      <c r="D15" s="17" t="s">
        <v>24</v>
      </c>
      <c r="E15" s="17"/>
      <c r="F15" s="29">
        <f>SUM(F16)</f>
        <v>3022.8</v>
      </c>
    </row>
    <row r="16" spans="1:6" ht="17.25" customHeight="1">
      <c r="A16" s="9" t="s">
        <v>19</v>
      </c>
      <c r="B16" s="23" t="s">
        <v>6</v>
      </c>
      <c r="C16" s="23" t="s">
        <v>8</v>
      </c>
      <c r="D16" s="17" t="s">
        <v>24</v>
      </c>
      <c r="E16" s="17" t="s">
        <v>93</v>
      </c>
      <c r="F16" s="29">
        <v>3022.8</v>
      </c>
    </row>
    <row r="17" spans="1:6" ht="18.75" customHeight="1">
      <c r="A17" s="14" t="s">
        <v>59</v>
      </c>
      <c r="B17" s="50" t="s">
        <v>6</v>
      </c>
      <c r="C17" s="50" t="s">
        <v>8</v>
      </c>
      <c r="D17" s="44" t="s">
        <v>60</v>
      </c>
      <c r="E17" s="44"/>
      <c r="F17" s="51">
        <f>SUM(F18)</f>
        <v>0.2</v>
      </c>
    </row>
    <row r="18" spans="1:6" ht="75" customHeight="1">
      <c r="A18" s="37" t="s">
        <v>73</v>
      </c>
      <c r="B18" s="50" t="s">
        <v>6</v>
      </c>
      <c r="C18" s="50" t="s">
        <v>8</v>
      </c>
      <c r="D18" s="44" t="s">
        <v>74</v>
      </c>
      <c r="E18" s="44"/>
      <c r="F18" s="51">
        <f>SUM(F19)</f>
        <v>0.2</v>
      </c>
    </row>
    <row r="19" spans="1:6" ht="191.25" customHeight="1">
      <c r="A19" s="37" t="s">
        <v>80</v>
      </c>
      <c r="B19" s="50" t="s">
        <v>6</v>
      </c>
      <c r="C19" s="50" t="s">
        <v>8</v>
      </c>
      <c r="D19" s="44" t="s">
        <v>75</v>
      </c>
      <c r="E19" s="44"/>
      <c r="F19" s="51">
        <f>SUM(F20)</f>
        <v>0.2</v>
      </c>
    </row>
    <row r="20" spans="1:6" ht="17.25" customHeight="1">
      <c r="A20" s="37" t="s">
        <v>19</v>
      </c>
      <c r="B20" s="50" t="s">
        <v>6</v>
      </c>
      <c r="C20" s="50" t="s">
        <v>8</v>
      </c>
      <c r="D20" s="44" t="s">
        <v>75</v>
      </c>
      <c r="E20" s="44" t="s">
        <v>93</v>
      </c>
      <c r="F20" s="51">
        <v>0.2</v>
      </c>
    </row>
    <row r="21" spans="1:6" ht="17.25" customHeight="1">
      <c r="A21" s="37"/>
      <c r="B21" s="50"/>
      <c r="C21" s="50"/>
      <c r="D21" s="44"/>
      <c r="E21" s="44"/>
      <c r="F21" s="51"/>
    </row>
    <row r="22" spans="1:6" ht="17.25" customHeight="1">
      <c r="A22" s="36" t="s">
        <v>63</v>
      </c>
      <c r="B22" s="48" t="s">
        <v>6</v>
      </c>
      <c r="C22" s="48" t="s">
        <v>83</v>
      </c>
      <c r="D22" s="49"/>
      <c r="E22" s="49"/>
      <c r="F22" s="41">
        <f>SUM(F23+F26)</f>
        <v>180</v>
      </c>
    </row>
    <row r="23" spans="1:256" ht="31.5" customHeight="1">
      <c r="A23" s="53" t="s">
        <v>118</v>
      </c>
      <c r="B23" s="50" t="s">
        <v>6</v>
      </c>
      <c r="C23" s="50" t="s">
        <v>83</v>
      </c>
      <c r="D23" s="44" t="s">
        <v>119</v>
      </c>
      <c r="E23" s="44"/>
      <c r="F23" s="59">
        <f>SUM(F24)</f>
        <v>150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7" t="s">
        <v>118</v>
      </c>
      <c r="AX23" s="53" t="s">
        <v>118</v>
      </c>
      <c r="AY23" s="53" t="s">
        <v>118</v>
      </c>
      <c r="AZ23" s="53" t="s">
        <v>118</v>
      </c>
      <c r="BA23" s="53" t="s">
        <v>118</v>
      </c>
      <c r="BB23" s="53" t="s">
        <v>118</v>
      </c>
      <c r="BC23" s="53" t="s">
        <v>118</v>
      </c>
      <c r="BD23" s="53" t="s">
        <v>118</v>
      </c>
      <c r="BE23" s="53" t="s">
        <v>118</v>
      </c>
      <c r="BF23" s="53" t="s">
        <v>118</v>
      </c>
      <c r="BG23" s="53" t="s">
        <v>118</v>
      </c>
      <c r="BH23" s="53" t="s">
        <v>118</v>
      </c>
      <c r="BI23" s="53" t="s">
        <v>118</v>
      </c>
      <c r="BJ23" s="53" t="s">
        <v>118</v>
      </c>
      <c r="BK23" s="53" t="s">
        <v>118</v>
      </c>
      <c r="BL23" s="53" t="s">
        <v>118</v>
      </c>
      <c r="BM23" s="53" t="s">
        <v>118</v>
      </c>
      <c r="BN23" s="53" t="s">
        <v>118</v>
      </c>
      <c r="BO23" s="53" t="s">
        <v>118</v>
      </c>
      <c r="BP23" s="53" t="s">
        <v>118</v>
      </c>
      <c r="BQ23" s="53" t="s">
        <v>118</v>
      </c>
      <c r="BR23" s="53" t="s">
        <v>118</v>
      </c>
      <c r="BS23" s="53" t="s">
        <v>118</v>
      </c>
      <c r="BT23" s="53" t="s">
        <v>118</v>
      </c>
      <c r="BU23" s="53" t="s">
        <v>118</v>
      </c>
      <c r="BV23" s="53" t="s">
        <v>118</v>
      </c>
      <c r="BW23" s="53" t="s">
        <v>118</v>
      </c>
      <c r="BX23" s="53" t="s">
        <v>118</v>
      </c>
      <c r="BY23" s="53" t="s">
        <v>118</v>
      </c>
      <c r="BZ23" s="53" t="s">
        <v>118</v>
      </c>
      <c r="CA23" s="53" t="s">
        <v>118</v>
      </c>
      <c r="CB23" s="53" t="s">
        <v>118</v>
      </c>
      <c r="CC23" s="53" t="s">
        <v>118</v>
      </c>
      <c r="CD23" s="53" t="s">
        <v>118</v>
      </c>
      <c r="CE23" s="53" t="s">
        <v>118</v>
      </c>
      <c r="CF23" s="53" t="s">
        <v>118</v>
      </c>
      <c r="CG23" s="53" t="s">
        <v>118</v>
      </c>
      <c r="CH23" s="53" t="s">
        <v>118</v>
      </c>
      <c r="CI23" s="53" t="s">
        <v>118</v>
      </c>
      <c r="CJ23" s="53" t="s">
        <v>118</v>
      </c>
      <c r="CK23" s="53" t="s">
        <v>118</v>
      </c>
      <c r="CL23" s="53" t="s">
        <v>118</v>
      </c>
      <c r="CM23" s="53" t="s">
        <v>118</v>
      </c>
      <c r="CN23" s="53" t="s">
        <v>118</v>
      </c>
      <c r="CO23" s="53" t="s">
        <v>118</v>
      </c>
      <c r="CP23" s="53" t="s">
        <v>118</v>
      </c>
      <c r="CQ23" s="53" t="s">
        <v>118</v>
      </c>
      <c r="CR23" s="53" t="s">
        <v>118</v>
      </c>
      <c r="CS23" s="53" t="s">
        <v>118</v>
      </c>
      <c r="CT23" s="53" t="s">
        <v>118</v>
      </c>
      <c r="CU23" s="53" t="s">
        <v>118</v>
      </c>
      <c r="CV23" s="53" t="s">
        <v>118</v>
      </c>
      <c r="CW23" s="53" t="s">
        <v>118</v>
      </c>
      <c r="CX23" s="53" t="s">
        <v>118</v>
      </c>
      <c r="CY23" s="53" t="s">
        <v>118</v>
      </c>
      <c r="CZ23" s="53" t="s">
        <v>118</v>
      </c>
      <c r="DA23" s="53" t="s">
        <v>118</v>
      </c>
      <c r="DB23" s="53" t="s">
        <v>118</v>
      </c>
      <c r="DC23" s="53" t="s">
        <v>118</v>
      </c>
      <c r="DD23" s="53" t="s">
        <v>118</v>
      </c>
      <c r="DE23" s="53" t="s">
        <v>118</v>
      </c>
      <c r="DF23" s="53" t="s">
        <v>118</v>
      </c>
      <c r="DG23" s="53" t="s">
        <v>118</v>
      </c>
      <c r="DH23" s="53" t="s">
        <v>118</v>
      </c>
      <c r="DI23" s="53" t="s">
        <v>118</v>
      </c>
      <c r="DJ23" s="53" t="s">
        <v>118</v>
      </c>
      <c r="DK23" s="53" t="s">
        <v>118</v>
      </c>
      <c r="DL23" s="53" t="s">
        <v>118</v>
      </c>
      <c r="DM23" s="53" t="s">
        <v>118</v>
      </c>
      <c r="DN23" s="53" t="s">
        <v>118</v>
      </c>
      <c r="DO23" s="53" t="s">
        <v>118</v>
      </c>
      <c r="DP23" s="53" t="s">
        <v>118</v>
      </c>
      <c r="DQ23" s="53" t="s">
        <v>118</v>
      </c>
      <c r="DR23" s="53" t="s">
        <v>118</v>
      </c>
      <c r="DS23" s="53" t="s">
        <v>118</v>
      </c>
      <c r="DT23" s="53" t="s">
        <v>118</v>
      </c>
      <c r="DU23" s="53" t="s">
        <v>118</v>
      </c>
      <c r="DV23" s="53" t="s">
        <v>118</v>
      </c>
      <c r="DW23" s="53" t="s">
        <v>118</v>
      </c>
      <c r="DX23" s="53" t="s">
        <v>118</v>
      </c>
      <c r="DY23" s="53" t="s">
        <v>118</v>
      </c>
      <c r="DZ23" s="53" t="s">
        <v>118</v>
      </c>
      <c r="EA23" s="53" t="s">
        <v>118</v>
      </c>
      <c r="EB23" s="53" t="s">
        <v>118</v>
      </c>
      <c r="EC23" s="53" t="s">
        <v>118</v>
      </c>
      <c r="ED23" s="53" t="s">
        <v>118</v>
      </c>
      <c r="EE23" s="53" t="s">
        <v>118</v>
      </c>
      <c r="EF23" s="53" t="s">
        <v>118</v>
      </c>
      <c r="EG23" s="53" t="s">
        <v>118</v>
      </c>
      <c r="EH23" s="53" t="s">
        <v>118</v>
      </c>
      <c r="EI23" s="53" t="s">
        <v>118</v>
      </c>
      <c r="EJ23" s="53" t="s">
        <v>118</v>
      </c>
      <c r="EK23" s="53" t="s">
        <v>118</v>
      </c>
      <c r="EL23" s="53" t="s">
        <v>118</v>
      </c>
      <c r="EM23" s="53" t="s">
        <v>118</v>
      </c>
      <c r="EN23" s="53" t="s">
        <v>118</v>
      </c>
      <c r="EO23" s="53" t="s">
        <v>118</v>
      </c>
      <c r="EP23" s="53" t="s">
        <v>118</v>
      </c>
      <c r="EQ23" s="53" t="s">
        <v>118</v>
      </c>
      <c r="ER23" s="53" t="s">
        <v>118</v>
      </c>
      <c r="ES23" s="53" t="s">
        <v>118</v>
      </c>
      <c r="ET23" s="53" t="s">
        <v>118</v>
      </c>
      <c r="EU23" s="53" t="s">
        <v>118</v>
      </c>
      <c r="EV23" s="53" t="s">
        <v>118</v>
      </c>
      <c r="EW23" s="53" t="s">
        <v>118</v>
      </c>
      <c r="EX23" s="53" t="s">
        <v>118</v>
      </c>
      <c r="EY23" s="53" t="s">
        <v>118</v>
      </c>
      <c r="EZ23" s="53" t="s">
        <v>118</v>
      </c>
      <c r="FA23" s="53" t="s">
        <v>118</v>
      </c>
      <c r="FB23" s="53" t="s">
        <v>118</v>
      </c>
      <c r="FC23" s="53" t="s">
        <v>118</v>
      </c>
      <c r="FD23" s="53" t="s">
        <v>118</v>
      </c>
      <c r="FE23" s="53" t="s">
        <v>118</v>
      </c>
      <c r="FF23" s="53" t="s">
        <v>118</v>
      </c>
      <c r="FG23" s="53" t="s">
        <v>118</v>
      </c>
      <c r="FH23" s="53" t="s">
        <v>118</v>
      </c>
      <c r="FI23" s="53" t="s">
        <v>118</v>
      </c>
      <c r="FJ23" s="53" t="s">
        <v>118</v>
      </c>
      <c r="FK23" s="53" t="s">
        <v>118</v>
      </c>
      <c r="FL23" s="53" t="s">
        <v>118</v>
      </c>
      <c r="FM23" s="53" t="s">
        <v>118</v>
      </c>
      <c r="FN23" s="53" t="s">
        <v>118</v>
      </c>
      <c r="FO23" s="53" t="s">
        <v>118</v>
      </c>
      <c r="FP23" s="53" t="s">
        <v>118</v>
      </c>
      <c r="FQ23" s="53" t="s">
        <v>118</v>
      </c>
      <c r="FR23" s="53" t="s">
        <v>118</v>
      </c>
      <c r="FS23" s="53" t="s">
        <v>118</v>
      </c>
      <c r="FT23" s="53" t="s">
        <v>118</v>
      </c>
      <c r="FU23" s="53" t="s">
        <v>118</v>
      </c>
      <c r="FV23" s="53" t="s">
        <v>118</v>
      </c>
      <c r="FW23" s="53" t="s">
        <v>118</v>
      </c>
      <c r="FX23" s="53" t="s">
        <v>118</v>
      </c>
      <c r="FY23" s="53" t="s">
        <v>118</v>
      </c>
      <c r="FZ23" s="53" t="s">
        <v>118</v>
      </c>
      <c r="GA23" s="53" t="s">
        <v>118</v>
      </c>
      <c r="GB23" s="53" t="s">
        <v>118</v>
      </c>
      <c r="GC23" s="53" t="s">
        <v>118</v>
      </c>
      <c r="GD23" s="53" t="s">
        <v>118</v>
      </c>
      <c r="GE23" s="53" t="s">
        <v>118</v>
      </c>
      <c r="GF23" s="53" t="s">
        <v>118</v>
      </c>
      <c r="GG23" s="53" t="s">
        <v>118</v>
      </c>
      <c r="GH23" s="53" t="s">
        <v>118</v>
      </c>
      <c r="GI23" s="53" t="s">
        <v>118</v>
      </c>
      <c r="GJ23" s="53" t="s">
        <v>118</v>
      </c>
      <c r="GK23" s="53" t="s">
        <v>118</v>
      </c>
      <c r="GL23" s="53" t="s">
        <v>118</v>
      </c>
      <c r="GM23" s="53" t="s">
        <v>118</v>
      </c>
      <c r="GN23" s="53" t="s">
        <v>118</v>
      </c>
      <c r="GO23" s="53" t="s">
        <v>118</v>
      </c>
      <c r="GP23" s="53" t="s">
        <v>118</v>
      </c>
      <c r="GQ23" s="53" t="s">
        <v>118</v>
      </c>
      <c r="GR23" s="53" t="s">
        <v>118</v>
      </c>
      <c r="GS23" s="53" t="s">
        <v>118</v>
      </c>
      <c r="GT23" s="53" t="s">
        <v>118</v>
      </c>
      <c r="GU23" s="53" t="s">
        <v>118</v>
      </c>
      <c r="GV23" s="53" t="s">
        <v>118</v>
      </c>
      <c r="GW23" s="53" t="s">
        <v>118</v>
      </c>
      <c r="GX23" s="53" t="s">
        <v>118</v>
      </c>
      <c r="GY23" s="53" t="s">
        <v>118</v>
      </c>
      <c r="GZ23" s="53" t="s">
        <v>118</v>
      </c>
      <c r="HA23" s="53" t="s">
        <v>118</v>
      </c>
      <c r="HB23" s="53" t="s">
        <v>118</v>
      </c>
      <c r="HC23" s="53" t="s">
        <v>118</v>
      </c>
      <c r="HD23" s="53" t="s">
        <v>118</v>
      </c>
      <c r="HE23" s="53" t="s">
        <v>118</v>
      </c>
      <c r="HF23" s="53" t="s">
        <v>118</v>
      </c>
      <c r="HG23" s="53" t="s">
        <v>118</v>
      </c>
      <c r="HH23" s="53" t="s">
        <v>118</v>
      </c>
      <c r="HI23" s="53" t="s">
        <v>118</v>
      </c>
      <c r="HJ23" s="53" t="s">
        <v>118</v>
      </c>
      <c r="HK23" s="53" t="s">
        <v>118</v>
      </c>
      <c r="HL23" s="53" t="s">
        <v>118</v>
      </c>
      <c r="HM23" s="53" t="s">
        <v>118</v>
      </c>
      <c r="HN23" s="53" t="s">
        <v>118</v>
      </c>
      <c r="HO23" s="53" t="s">
        <v>118</v>
      </c>
      <c r="HP23" s="53" t="s">
        <v>118</v>
      </c>
      <c r="HQ23" s="53" t="s">
        <v>118</v>
      </c>
      <c r="HR23" s="53" t="s">
        <v>118</v>
      </c>
      <c r="HS23" s="53" t="s">
        <v>118</v>
      </c>
      <c r="HT23" s="53" t="s">
        <v>118</v>
      </c>
      <c r="HU23" s="53" t="s">
        <v>118</v>
      </c>
      <c r="HV23" s="53" t="s">
        <v>118</v>
      </c>
      <c r="HW23" s="53" t="s">
        <v>118</v>
      </c>
      <c r="HX23" s="53" t="s">
        <v>118</v>
      </c>
      <c r="HY23" s="53" t="s">
        <v>118</v>
      </c>
      <c r="HZ23" s="53" t="s">
        <v>118</v>
      </c>
      <c r="IA23" s="53" t="s">
        <v>118</v>
      </c>
      <c r="IB23" s="53" t="s">
        <v>118</v>
      </c>
      <c r="IC23" s="53" t="s">
        <v>118</v>
      </c>
      <c r="ID23" s="53" t="s">
        <v>118</v>
      </c>
      <c r="IE23" s="53" t="s">
        <v>118</v>
      </c>
      <c r="IF23" s="53" t="s">
        <v>118</v>
      </c>
      <c r="IG23" s="53" t="s">
        <v>118</v>
      </c>
      <c r="IH23" s="53" t="s">
        <v>118</v>
      </c>
      <c r="II23" s="53" t="s">
        <v>118</v>
      </c>
      <c r="IJ23" s="53" t="s">
        <v>118</v>
      </c>
      <c r="IK23" s="53" t="s">
        <v>118</v>
      </c>
      <c r="IL23" s="53" t="s">
        <v>118</v>
      </c>
      <c r="IM23" s="53" t="s">
        <v>118</v>
      </c>
      <c r="IN23" s="53" t="s">
        <v>118</v>
      </c>
      <c r="IO23" s="53" t="s">
        <v>118</v>
      </c>
      <c r="IP23" s="53" t="s">
        <v>118</v>
      </c>
      <c r="IQ23" s="53" t="s">
        <v>118</v>
      </c>
      <c r="IR23" s="53" t="s">
        <v>118</v>
      </c>
      <c r="IS23" s="53" t="s">
        <v>118</v>
      </c>
      <c r="IT23" s="53" t="s">
        <v>118</v>
      </c>
      <c r="IU23" s="53" t="s">
        <v>118</v>
      </c>
      <c r="IV23" s="53" t="s">
        <v>118</v>
      </c>
    </row>
    <row r="24" spans="1:256" ht="31.5" customHeight="1">
      <c r="A24" s="37" t="s">
        <v>124</v>
      </c>
      <c r="B24" s="50" t="s">
        <v>6</v>
      </c>
      <c r="C24" s="50" t="s">
        <v>83</v>
      </c>
      <c r="D24" s="44" t="s">
        <v>122</v>
      </c>
      <c r="E24" s="44"/>
      <c r="F24" s="59">
        <f>SUM(F25)</f>
        <v>150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ht="21.75" customHeight="1">
      <c r="A25" s="37" t="s">
        <v>19</v>
      </c>
      <c r="B25" s="50" t="s">
        <v>6</v>
      </c>
      <c r="C25" s="50" t="s">
        <v>83</v>
      </c>
      <c r="D25" s="44" t="s">
        <v>122</v>
      </c>
      <c r="E25" s="44" t="s">
        <v>93</v>
      </c>
      <c r="F25" s="59">
        <v>150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6" ht="33.75" customHeight="1">
      <c r="A26" s="37" t="s">
        <v>76</v>
      </c>
      <c r="B26" s="50" t="s">
        <v>6</v>
      </c>
      <c r="C26" s="50" t="s">
        <v>83</v>
      </c>
      <c r="D26" s="44" t="s">
        <v>78</v>
      </c>
      <c r="E26" s="44"/>
      <c r="F26" s="51">
        <f>SUM(F27)</f>
        <v>30</v>
      </c>
    </row>
    <row r="27" spans="1:6" ht="17.25" customHeight="1">
      <c r="A27" s="37" t="s">
        <v>77</v>
      </c>
      <c r="B27" s="50" t="s">
        <v>6</v>
      </c>
      <c r="C27" s="50" t="s">
        <v>83</v>
      </c>
      <c r="D27" s="44" t="s">
        <v>79</v>
      </c>
      <c r="E27" s="44"/>
      <c r="F27" s="51">
        <f>SUM(F28)</f>
        <v>30</v>
      </c>
    </row>
    <row r="28" spans="1:6" ht="17.25" customHeight="1">
      <c r="A28" s="37" t="s">
        <v>53</v>
      </c>
      <c r="B28" s="50" t="s">
        <v>6</v>
      </c>
      <c r="C28" s="50" t="s">
        <v>83</v>
      </c>
      <c r="D28" s="44" t="s">
        <v>79</v>
      </c>
      <c r="E28" s="44" t="s">
        <v>40</v>
      </c>
      <c r="F28" s="51">
        <v>30</v>
      </c>
    </row>
    <row r="29" spans="1:6" ht="10.5" customHeight="1">
      <c r="A29" s="9"/>
      <c r="B29" s="23"/>
      <c r="C29" s="23"/>
      <c r="D29" s="17"/>
      <c r="E29" s="17"/>
      <c r="F29" s="29"/>
    </row>
    <row r="30" spans="1:6" ht="18" customHeight="1">
      <c r="A30" s="19" t="s">
        <v>29</v>
      </c>
      <c r="B30" s="27" t="s">
        <v>7</v>
      </c>
      <c r="C30" s="27"/>
      <c r="D30" s="17"/>
      <c r="E30" s="17"/>
      <c r="F30" s="19">
        <f>SUM(F31)</f>
        <v>136.1</v>
      </c>
    </row>
    <row r="31" spans="1:6" ht="18" customHeight="1">
      <c r="A31" s="11" t="s">
        <v>16</v>
      </c>
      <c r="B31" s="23" t="s">
        <v>7</v>
      </c>
      <c r="C31" s="23" t="s">
        <v>26</v>
      </c>
      <c r="D31" s="17"/>
      <c r="E31" s="17"/>
      <c r="F31" s="11">
        <f>SUM(F32)</f>
        <v>136.1</v>
      </c>
    </row>
    <row r="32" spans="1:6" ht="18" customHeight="1">
      <c r="A32" s="9" t="s">
        <v>15</v>
      </c>
      <c r="B32" s="23" t="s">
        <v>7</v>
      </c>
      <c r="C32" s="23" t="s">
        <v>26</v>
      </c>
      <c r="D32" s="17" t="s">
        <v>10</v>
      </c>
      <c r="E32" s="17"/>
      <c r="F32" s="11">
        <f>SUM(F33)</f>
        <v>136.1</v>
      </c>
    </row>
    <row r="33" spans="1:6" ht="28.5" customHeight="1">
      <c r="A33" s="10" t="s">
        <v>25</v>
      </c>
      <c r="B33" s="23" t="s">
        <v>7</v>
      </c>
      <c r="C33" s="23" t="s">
        <v>26</v>
      </c>
      <c r="D33" s="17" t="s">
        <v>27</v>
      </c>
      <c r="E33" s="17"/>
      <c r="F33" s="11">
        <f>SUM(F34)</f>
        <v>136.1</v>
      </c>
    </row>
    <row r="34" spans="1:6" ht="21.75" customHeight="1">
      <c r="A34" s="9" t="s">
        <v>19</v>
      </c>
      <c r="B34" s="23" t="s">
        <v>7</v>
      </c>
      <c r="C34" s="23" t="s">
        <v>26</v>
      </c>
      <c r="D34" s="17" t="s">
        <v>27</v>
      </c>
      <c r="E34" s="17" t="s">
        <v>93</v>
      </c>
      <c r="F34" s="11">
        <v>136.1</v>
      </c>
    </row>
    <row r="35" spans="1:6" ht="13.5" customHeight="1">
      <c r="A35" s="9"/>
      <c r="B35" s="23"/>
      <c r="C35" s="23"/>
      <c r="D35" s="17"/>
      <c r="E35" s="17"/>
      <c r="F35" s="11"/>
    </row>
    <row r="36" spans="1:6" ht="19.5" customHeight="1">
      <c r="A36" s="20" t="s">
        <v>28</v>
      </c>
      <c r="B36" s="27" t="s">
        <v>26</v>
      </c>
      <c r="C36" s="27"/>
      <c r="D36" s="28"/>
      <c r="E36" s="28"/>
      <c r="F36" s="19">
        <f>SUM(F37)</f>
        <v>37</v>
      </c>
    </row>
    <row r="37" spans="1:6" ht="33" customHeight="1">
      <c r="A37" s="10" t="s">
        <v>49</v>
      </c>
      <c r="B37" s="23" t="s">
        <v>26</v>
      </c>
      <c r="C37" s="23" t="s">
        <v>18</v>
      </c>
      <c r="D37" s="28"/>
      <c r="E37" s="28"/>
      <c r="F37" s="19">
        <f>SUM(F38)</f>
        <v>37</v>
      </c>
    </row>
    <row r="38" spans="1:6" s="18" customFormat="1" ht="21" customHeight="1">
      <c r="A38" s="9" t="s">
        <v>105</v>
      </c>
      <c r="B38" s="23" t="s">
        <v>26</v>
      </c>
      <c r="C38" s="23" t="s">
        <v>18</v>
      </c>
      <c r="D38" s="17" t="s">
        <v>94</v>
      </c>
      <c r="E38" s="17"/>
      <c r="F38" s="11">
        <f>SUM(F39)</f>
        <v>37</v>
      </c>
    </row>
    <row r="39" spans="1:6" ht="56.25" customHeight="1">
      <c r="A39" s="10" t="s">
        <v>106</v>
      </c>
      <c r="B39" s="23" t="s">
        <v>26</v>
      </c>
      <c r="C39" s="23" t="s">
        <v>18</v>
      </c>
      <c r="D39" s="17" t="s">
        <v>95</v>
      </c>
      <c r="E39" s="17"/>
      <c r="F39" s="11">
        <f>SUM(F40)</f>
        <v>37</v>
      </c>
    </row>
    <row r="40" spans="1:6" ht="29.25" customHeight="1">
      <c r="A40" s="10" t="s">
        <v>107</v>
      </c>
      <c r="B40" s="23" t="s">
        <v>26</v>
      </c>
      <c r="C40" s="23" t="s">
        <v>18</v>
      </c>
      <c r="D40" s="17" t="s">
        <v>95</v>
      </c>
      <c r="E40" s="17" t="s">
        <v>108</v>
      </c>
      <c r="F40" s="11">
        <v>37</v>
      </c>
    </row>
    <row r="41" spans="1:6" ht="13.5" customHeight="1">
      <c r="A41" s="10"/>
      <c r="B41" s="23"/>
      <c r="C41" s="23"/>
      <c r="D41" s="17"/>
      <c r="E41" s="17"/>
      <c r="F41" s="11"/>
    </row>
    <row r="42" spans="1:6" ht="19.5" customHeight="1">
      <c r="A42" s="36" t="s">
        <v>65</v>
      </c>
      <c r="B42" s="48" t="s">
        <v>8</v>
      </c>
      <c r="C42" s="48"/>
      <c r="D42" s="49"/>
      <c r="E42" s="49"/>
      <c r="F42" s="41">
        <f>SUM(F43)</f>
        <v>100</v>
      </c>
    </row>
    <row r="43" spans="1:6" ht="16.5" customHeight="1">
      <c r="A43" s="37" t="s">
        <v>66</v>
      </c>
      <c r="B43" s="50" t="s">
        <v>8</v>
      </c>
      <c r="C43" s="50" t="s">
        <v>6</v>
      </c>
      <c r="D43" s="44"/>
      <c r="E43" s="44"/>
      <c r="F43" s="51">
        <f>SUM(F44)</f>
        <v>100</v>
      </c>
    </row>
    <row r="44" spans="1:6" ht="19.5" customHeight="1">
      <c r="A44" s="52" t="s">
        <v>67</v>
      </c>
      <c r="B44" s="50" t="s">
        <v>8</v>
      </c>
      <c r="C44" s="50" t="s">
        <v>6</v>
      </c>
      <c r="D44" s="44" t="s">
        <v>69</v>
      </c>
      <c r="E44" s="44"/>
      <c r="F44" s="51">
        <f>SUM(F45)</f>
        <v>100</v>
      </c>
    </row>
    <row r="45" spans="1:6" ht="41.25" customHeight="1">
      <c r="A45" s="34" t="s">
        <v>68</v>
      </c>
      <c r="B45" s="50" t="s">
        <v>8</v>
      </c>
      <c r="C45" s="50" t="s">
        <v>6</v>
      </c>
      <c r="D45" s="44" t="s">
        <v>70</v>
      </c>
      <c r="E45" s="44"/>
      <c r="F45" s="51">
        <f>SUM(F46)</f>
        <v>100</v>
      </c>
    </row>
    <row r="46" spans="1:6" ht="15" customHeight="1">
      <c r="A46" s="37" t="s">
        <v>19</v>
      </c>
      <c r="B46" s="50" t="s">
        <v>8</v>
      </c>
      <c r="C46" s="50" t="s">
        <v>6</v>
      </c>
      <c r="D46" s="44" t="s">
        <v>70</v>
      </c>
      <c r="E46" s="44" t="s">
        <v>93</v>
      </c>
      <c r="F46" s="51">
        <v>100</v>
      </c>
    </row>
    <row r="47" spans="1:6" ht="12" customHeight="1">
      <c r="A47" s="37"/>
      <c r="B47" s="23"/>
      <c r="C47" s="23"/>
      <c r="D47" s="17"/>
      <c r="E47" s="17"/>
      <c r="F47" s="11"/>
    </row>
    <row r="48" spans="1:6" ht="18" customHeight="1">
      <c r="A48" s="30" t="s">
        <v>36</v>
      </c>
      <c r="B48" s="31" t="s">
        <v>12</v>
      </c>
      <c r="C48" s="27"/>
      <c r="D48" s="28"/>
      <c r="E48" s="28"/>
      <c r="F48" s="25">
        <f>SUM(F49+F57)</f>
        <v>9468.4</v>
      </c>
    </row>
    <row r="49" spans="1:6" ht="18" customHeight="1">
      <c r="A49" s="30" t="s">
        <v>47</v>
      </c>
      <c r="B49" s="31" t="s">
        <v>12</v>
      </c>
      <c r="C49" s="27" t="s">
        <v>7</v>
      </c>
      <c r="D49" s="28"/>
      <c r="E49" s="28"/>
      <c r="F49" s="25">
        <f>SUM(F50+F53)</f>
        <v>1810</v>
      </c>
    </row>
    <row r="50" spans="1:6" s="46" customFormat="1" ht="18" customHeight="1">
      <c r="A50" s="34" t="s">
        <v>57</v>
      </c>
      <c r="B50" s="35" t="s">
        <v>12</v>
      </c>
      <c r="C50" s="23" t="s">
        <v>7</v>
      </c>
      <c r="D50" s="17" t="s">
        <v>58</v>
      </c>
      <c r="E50" s="17"/>
      <c r="F50" s="29">
        <f>SUM(F51)</f>
        <v>750</v>
      </c>
    </row>
    <row r="51" spans="1:6" ht="18" customHeight="1">
      <c r="A51" s="34" t="s">
        <v>46</v>
      </c>
      <c r="B51" s="35" t="s">
        <v>12</v>
      </c>
      <c r="C51" s="23" t="s">
        <v>7</v>
      </c>
      <c r="D51" s="17" t="s">
        <v>48</v>
      </c>
      <c r="E51" s="17"/>
      <c r="F51" s="29">
        <f>SUM(F52)</f>
        <v>750</v>
      </c>
    </row>
    <row r="52" spans="1:6" ht="18" customHeight="1">
      <c r="A52" s="14" t="s">
        <v>19</v>
      </c>
      <c r="B52" s="35" t="s">
        <v>12</v>
      </c>
      <c r="C52" s="23" t="s">
        <v>7</v>
      </c>
      <c r="D52" s="17" t="s">
        <v>48</v>
      </c>
      <c r="E52" s="17" t="s">
        <v>93</v>
      </c>
      <c r="F52" s="29">
        <v>750</v>
      </c>
    </row>
    <row r="53" spans="1:6" ht="18" customHeight="1">
      <c r="A53" s="14" t="s">
        <v>59</v>
      </c>
      <c r="B53" s="35" t="s">
        <v>12</v>
      </c>
      <c r="C53" s="23" t="s">
        <v>7</v>
      </c>
      <c r="D53" s="17" t="s">
        <v>60</v>
      </c>
      <c r="E53" s="17"/>
      <c r="F53" s="29">
        <f>SUM(F54)</f>
        <v>1060</v>
      </c>
    </row>
    <row r="54" spans="1:6" ht="51.75" customHeight="1">
      <c r="A54" s="14" t="s">
        <v>56</v>
      </c>
      <c r="B54" s="35" t="s">
        <v>12</v>
      </c>
      <c r="C54" s="23" t="s">
        <v>7</v>
      </c>
      <c r="D54" s="17" t="s">
        <v>55</v>
      </c>
      <c r="E54" s="17"/>
      <c r="F54" s="29">
        <f>SUM(F55)</f>
        <v>1060</v>
      </c>
    </row>
    <row r="55" spans="1:6" ht="47.25" customHeight="1">
      <c r="A55" s="13" t="s">
        <v>42</v>
      </c>
      <c r="B55" s="35" t="s">
        <v>12</v>
      </c>
      <c r="C55" s="23" t="s">
        <v>7</v>
      </c>
      <c r="D55" s="17" t="s">
        <v>41</v>
      </c>
      <c r="E55" s="17"/>
      <c r="F55" s="29">
        <f>SUM(F56)</f>
        <v>1060</v>
      </c>
    </row>
    <row r="56" spans="1:6" ht="18" customHeight="1">
      <c r="A56" s="34" t="s">
        <v>43</v>
      </c>
      <c r="B56" s="35" t="s">
        <v>12</v>
      </c>
      <c r="C56" s="23" t="s">
        <v>7</v>
      </c>
      <c r="D56" s="17" t="s">
        <v>41</v>
      </c>
      <c r="E56" s="17" t="s">
        <v>44</v>
      </c>
      <c r="F56" s="29">
        <v>1060</v>
      </c>
    </row>
    <row r="57" spans="1:6" ht="18" customHeight="1">
      <c r="A57" s="19" t="s">
        <v>31</v>
      </c>
      <c r="B57" s="27" t="s">
        <v>12</v>
      </c>
      <c r="C57" s="27" t="s">
        <v>26</v>
      </c>
      <c r="D57" s="28"/>
      <c r="E57" s="28"/>
      <c r="F57" s="25">
        <f>SUM(F58+F61+F64)</f>
        <v>7658.4</v>
      </c>
    </row>
    <row r="58" spans="1:6" s="46" customFormat="1" ht="18" customHeight="1">
      <c r="A58" s="53" t="s">
        <v>84</v>
      </c>
      <c r="B58" s="54" t="s">
        <v>12</v>
      </c>
      <c r="C58" s="54" t="s">
        <v>26</v>
      </c>
      <c r="D58" s="55" t="s">
        <v>86</v>
      </c>
      <c r="E58" s="55"/>
      <c r="F58" s="43">
        <f>SUM(F59)</f>
        <v>5190.9</v>
      </c>
    </row>
    <row r="59" spans="1:6" ht="39" customHeight="1">
      <c r="A59" s="53" t="s">
        <v>115</v>
      </c>
      <c r="B59" s="54" t="s">
        <v>12</v>
      </c>
      <c r="C59" s="54" t="s">
        <v>26</v>
      </c>
      <c r="D59" s="55" t="s">
        <v>87</v>
      </c>
      <c r="E59" s="55"/>
      <c r="F59" s="43">
        <f>SUM(F60)</f>
        <v>5190.9</v>
      </c>
    </row>
    <row r="60" spans="1:6" ht="18" customHeight="1">
      <c r="A60" s="53" t="s">
        <v>85</v>
      </c>
      <c r="B60" s="54" t="s">
        <v>12</v>
      </c>
      <c r="C60" s="54" t="s">
        <v>26</v>
      </c>
      <c r="D60" s="55" t="s">
        <v>87</v>
      </c>
      <c r="E60" s="55" t="s">
        <v>88</v>
      </c>
      <c r="F60" s="43">
        <v>5190.9</v>
      </c>
    </row>
    <row r="61" spans="1:6" ht="18" customHeight="1">
      <c r="A61" s="9" t="s">
        <v>105</v>
      </c>
      <c r="B61" s="54" t="s">
        <v>12</v>
      </c>
      <c r="C61" s="54" t="s">
        <v>26</v>
      </c>
      <c r="D61" s="55" t="s">
        <v>94</v>
      </c>
      <c r="E61" s="55"/>
      <c r="F61" s="43">
        <f>SUM(F62)</f>
        <v>558.5</v>
      </c>
    </row>
    <row r="62" spans="1:6" ht="42" customHeight="1">
      <c r="A62" s="13" t="s">
        <v>109</v>
      </c>
      <c r="B62" s="23" t="s">
        <v>12</v>
      </c>
      <c r="C62" s="23" t="s">
        <v>26</v>
      </c>
      <c r="D62" s="17" t="s">
        <v>89</v>
      </c>
      <c r="E62" s="17"/>
      <c r="F62" s="29">
        <f>SUM(F63)</f>
        <v>558.5</v>
      </c>
    </row>
    <row r="63" spans="1:6" ht="18.75" customHeight="1">
      <c r="A63" s="14" t="s">
        <v>19</v>
      </c>
      <c r="B63" s="23" t="s">
        <v>12</v>
      </c>
      <c r="C63" s="23" t="s">
        <v>26</v>
      </c>
      <c r="D63" s="17" t="s">
        <v>89</v>
      </c>
      <c r="E63" s="17" t="s">
        <v>93</v>
      </c>
      <c r="F63" s="29">
        <v>558.5</v>
      </c>
    </row>
    <row r="64" spans="1:6" ht="15.75" customHeight="1">
      <c r="A64" s="9" t="s">
        <v>31</v>
      </c>
      <c r="B64" s="23" t="s">
        <v>12</v>
      </c>
      <c r="C64" s="23" t="s">
        <v>26</v>
      </c>
      <c r="D64" s="17" t="s">
        <v>33</v>
      </c>
      <c r="E64" s="17"/>
      <c r="F64" s="29">
        <f>(F65+F67)</f>
        <v>1909</v>
      </c>
    </row>
    <row r="65" spans="1:6" ht="17.25" customHeight="1">
      <c r="A65" s="53" t="s">
        <v>32</v>
      </c>
      <c r="B65" s="23" t="s">
        <v>12</v>
      </c>
      <c r="C65" s="17" t="s">
        <v>26</v>
      </c>
      <c r="D65" s="17" t="s">
        <v>34</v>
      </c>
      <c r="E65" s="17"/>
      <c r="F65" s="11">
        <f>SUM(F66)</f>
        <v>1323.5</v>
      </c>
    </row>
    <row r="66" spans="1:6" ht="20.25" customHeight="1">
      <c r="A66" s="37" t="s">
        <v>19</v>
      </c>
      <c r="B66" s="23" t="s">
        <v>12</v>
      </c>
      <c r="C66" s="17" t="s">
        <v>26</v>
      </c>
      <c r="D66" s="17" t="s">
        <v>34</v>
      </c>
      <c r="E66" s="17" t="s">
        <v>93</v>
      </c>
      <c r="F66" s="29">
        <v>1323.5</v>
      </c>
    </row>
    <row r="67" spans="1:6" ht="20.25" customHeight="1">
      <c r="A67" s="10" t="s">
        <v>37</v>
      </c>
      <c r="B67" s="23" t="s">
        <v>12</v>
      </c>
      <c r="C67" s="23" t="s">
        <v>26</v>
      </c>
      <c r="D67" s="17" t="s">
        <v>38</v>
      </c>
      <c r="E67" s="17"/>
      <c r="F67" s="29">
        <f>SUM(F68)</f>
        <v>585.5</v>
      </c>
    </row>
    <row r="68" spans="1:6" ht="20.25" customHeight="1">
      <c r="A68" s="10" t="s">
        <v>19</v>
      </c>
      <c r="B68" s="23" t="s">
        <v>12</v>
      </c>
      <c r="C68" s="23" t="s">
        <v>26</v>
      </c>
      <c r="D68" s="17" t="s">
        <v>39</v>
      </c>
      <c r="E68" s="17" t="s">
        <v>93</v>
      </c>
      <c r="F68" s="29">
        <v>585.5</v>
      </c>
    </row>
    <row r="69" spans="1:6" ht="12.75" customHeight="1">
      <c r="A69" s="10"/>
      <c r="B69" s="23"/>
      <c r="C69" s="23"/>
      <c r="D69" s="17"/>
      <c r="E69" s="17"/>
      <c r="F69" s="29"/>
    </row>
    <row r="70" spans="1:6" ht="15.75" customHeight="1">
      <c r="A70" s="21" t="s">
        <v>120</v>
      </c>
      <c r="B70" s="15" t="s">
        <v>35</v>
      </c>
      <c r="C70" s="15"/>
      <c r="D70" s="15"/>
      <c r="E70" s="15"/>
      <c r="F70" s="25">
        <f>SUM(F71)</f>
        <v>4598.8</v>
      </c>
    </row>
    <row r="71" spans="1:6" s="46" customFormat="1" ht="18" customHeight="1">
      <c r="A71" s="14" t="s">
        <v>61</v>
      </c>
      <c r="B71" s="16" t="s">
        <v>35</v>
      </c>
      <c r="C71" s="16" t="s">
        <v>6</v>
      </c>
      <c r="D71" s="16"/>
      <c r="E71" s="16"/>
      <c r="F71" s="29">
        <f>SUM(F72+F76)</f>
        <v>4598.8</v>
      </c>
    </row>
    <row r="72" spans="1:6" s="46" customFormat="1" ht="17.25" customHeight="1">
      <c r="A72" s="53" t="s">
        <v>84</v>
      </c>
      <c r="B72" s="16" t="s">
        <v>35</v>
      </c>
      <c r="C72" s="16" t="s">
        <v>6</v>
      </c>
      <c r="D72" s="16" t="s">
        <v>86</v>
      </c>
      <c r="E72" s="16"/>
      <c r="F72" s="29">
        <f>SUM(F73)</f>
        <v>27</v>
      </c>
    </row>
    <row r="73" spans="1:6" s="46" customFormat="1" ht="36.75" customHeight="1">
      <c r="A73" s="14" t="s">
        <v>121</v>
      </c>
      <c r="B73" s="16" t="s">
        <v>35</v>
      </c>
      <c r="C73" s="16" t="s">
        <v>6</v>
      </c>
      <c r="D73" s="16" t="s">
        <v>97</v>
      </c>
      <c r="E73" s="16"/>
      <c r="F73" s="29">
        <f>SUM(F74:F75)</f>
        <v>27</v>
      </c>
    </row>
    <row r="74" spans="1:6" s="46" customFormat="1" ht="36.75" customHeight="1">
      <c r="A74" s="14" t="s">
        <v>100</v>
      </c>
      <c r="B74" s="16" t="s">
        <v>35</v>
      </c>
      <c r="C74" s="16" t="s">
        <v>6</v>
      </c>
      <c r="D74" s="16" t="s">
        <v>97</v>
      </c>
      <c r="E74" s="16" t="s">
        <v>98</v>
      </c>
      <c r="F74" s="29">
        <v>15.3</v>
      </c>
    </row>
    <row r="75" spans="1:6" s="46" customFormat="1" ht="24" customHeight="1">
      <c r="A75" s="14" t="s">
        <v>101</v>
      </c>
      <c r="B75" s="16" t="s">
        <v>35</v>
      </c>
      <c r="C75" s="16" t="s">
        <v>6</v>
      </c>
      <c r="D75" s="16" t="s">
        <v>97</v>
      </c>
      <c r="E75" s="16" t="s">
        <v>99</v>
      </c>
      <c r="F75" s="29">
        <v>11.7</v>
      </c>
    </row>
    <row r="76" spans="1:6" s="46" customFormat="1" ht="18" customHeight="1">
      <c r="A76" s="9" t="s">
        <v>105</v>
      </c>
      <c r="B76" s="16" t="s">
        <v>35</v>
      </c>
      <c r="C76" s="16" t="s">
        <v>6</v>
      </c>
      <c r="D76" s="16" t="s">
        <v>94</v>
      </c>
      <c r="E76" s="16"/>
      <c r="F76" s="29">
        <f>SUM(F77)</f>
        <v>4571.8</v>
      </c>
    </row>
    <row r="77" spans="1:6" ht="39" customHeight="1">
      <c r="A77" s="14" t="s">
        <v>96</v>
      </c>
      <c r="B77" s="16" t="s">
        <v>35</v>
      </c>
      <c r="C77" s="16" t="s">
        <v>6</v>
      </c>
      <c r="D77" s="16" t="s">
        <v>110</v>
      </c>
      <c r="E77" s="16"/>
      <c r="F77" s="29">
        <f>SUM(F78+F80)</f>
        <v>4571.8</v>
      </c>
    </row>
    <row r="78" spans="1:6" ht="24.75" customHeight="1">
      <c r="A78" s="14" t="s">
        <v>113</v>
      </c>
      <c r="B78" s="16" t="s">
        <v>35</v>
      </c>
      <c r="C78" s="16" t="s">
        <v>6</v>
      </c>
      <c r="D78" s="16" t="s">
        <v>111</v>
      </c>
      <c r="E78" s="16"/>
      <c r="F78" s="29">
        <f>SUM(F79)</f>
        <v>3886.4</v>
      </c>
    </row>
    <row r="79" spans="1:6" ht="17.25" customHeight="1">
      <c r="A79" s="14" t="s">
        <v>45</v>
      </c>
      <c r="B79" s="16" t="s">
        <v>35</v>
      </c>
      <c r="C79" s="16" t="s">
        <v>6</v>
      </c>
      <c r="D79" s="16" t="s">
        <v>111</v>
      </c>
      <c r="E79" s="16" t="s">
        <v>54</v>
      </c>
      <c r="F79" s="29">
        <v>3886.4</v>
      </c>
    </row>
    <row r="80" spans="1:6" ht="18" customHeight="1">
      <c r="A80" s="14" t="s">
        <v>114</v>
      </c>
      <c r="B80" s="16" t="s">
        <v>35</v>
      </c>
      <c r="C80" s="16" t="s">
        <v>6</v>
      </c>
      <c r="D80" s="16" t="s">
        <v>112</v>
      </c>
      <c r="E80" s="16"/>
      <c r="F80" s="29">
        <f>SUM(F81)</f>
        <v>685.4</v>
      </c>
    </row>
    <row r="81" spans="1:6" ht="18" customHeight="1">
      <c r="A81" s="14" t="s">
        <v>45</v>
      </c>
      <c r="B81" s="16" t="s">
        <v>35</v>
      </c>
      <c r="C81" s="16" t="s">
        <v>6</v>
      </c>
      <c r="D81" s="16" t="s">
        <v>112</v>
      </c>
      <c r="E81" s="16" t="s">
        <v>54</v>
      </c>
      <c r="F81" s="29">
        <v>685.4</v>
      </c>
    </row>
    <row r="82" spans="1:6" ht="14.25" customHeight="1">
      <c r="A82" s="14"/>
      <c r="B82" s="16"/>
      <c r="C82" s="16"/>
      <c r="D82" s="16"/>
      <c r="E82" s="16"/>
      <c r="F82" s="29"/>
    </row>
    <row r="83" spans="1:6" ht="25.5" customHeight="1">
      <c r="A83" s="56" t="s">
        <v>90</v>
      </c>
      <c r="B83" s="27" t="s">
        <v>51</v>
      </c>
      <c r="C83" s="27"/>
      <c r="D83" s="28"/>
      <c r="E83" s="28"/>
      <c r="F83" s="25">
        <f>(F84)</f>
        <v>100</v>
      </c>
    </row>
    <row r="84" spans="1:6" ht="19.5" customHeight="1">
      <c r="A84" s="36" t="s">
        <v>103</v>
      </c>
      <c r="B84" s="23" t="s">
        <v>51</v>
      </c>
      <c r="C84" s="23" t="s">
        <v>12</v>
      </c>
      <c r="D84" s="17"/>
      <c r="E84" s="17"/>
      <c r="F84" s="29">
        <f>(F86)</f>
        <v>100</v>
      </c>
    </row>
    <row r="85" spans="1:6" ht="19.5" customHeight="1">
      <c r="A85" s="9" t="s">
        <v>105</v>
      </c>
      <c r="B85" s="23" t="s">
        <v>51</v>
      </c>
      <c r="C85" s="23" t="s">
        <v>12</v>
      </c>
      <c r="D85" s="17" t="s">
        <v>94</v>
      </c>
      <c r="E85" s="17"/>
      <c r="F85" s="29">
        <f>SUM(F86)</f>
        <v>100</v>
      </c>
    </row>
    <row r="86" spans="1:6" ht="45" customHeight="1">
      <c r="A86" s="37" t="s">
        <v>102</v>
      </c>
      <c r="B86" s="23" t="s">
        <v>51</v>
      </c>
      <c r="C86" s="23" t="s">
        <v>12</v>
      </c>
      <c r="D86" s="17" t="s">
        <v>116</v>
      </c>
      <c r="E86" s="17"/>
      <c r="F86" s="29">
        <f>(F87)</f>
        <v>100</v>
      </c>
    </row>
    <row r="87" spans="1:6" ht="19.5" customHeight="1">
      <c r="A87" s="10" t="s">
        <v>53</v>
      </c>
      <c r="B87" s="23" t="s">
        <v>51</v>
      </c>
      <c r="C87" s="23" t="s">
        <v>12</v>
      </c>
      <c r="D87" s="17" t="s">
        <v>117</v>
      </c>
      <c r="E87" s="17" t="s">
        <v>40</v>
      </c>
      <c r="F87" s="29">
        <v>100</v>
      </c>
    </row>
    <row r="88" spans="1:6" ht="11.25" customHeight="1">
      <c r="A88" s="12"/>
      <c r="B88" s="23"/>
      <c r="C88" s="23"/>
      <c r="D88" s="17"/>
      <c r="E88" s="17"/>
      <c r="F88" s="29"/>
    </row>
    <row r="89" spans="1:6" ht="41.25" customHeight="1">
      <c r="A89" s="36" t="s">
        <v>91</v>
      </c>
      <c r="B89" s="38" t="s">
        <v>64</v>
      </c>
      <c r="C89" s="39"/>
      <c r="D89" s="40"/>
      <c r="E89" s="40"/>
      <c r="F89" s="41">
        <f>SUM(F90)</f>
        <v>947.6</v>
      </c>
    </row>
    <row r="90" spans="1:6" ht="17.25" customHeight="1">
      <c r="A90" s="37" t="s">
        <v>92</v>
      </c>
      <c r="B90" s="50" t="s">
        <v>64</v>
      </c>
      <c r="C90" s="50" t="s">
        <v>26</v>
      </c>
      <c r="D90" s="42"/>
      <c r="E90" s="42"/>
      <c r="F90" s="43">
        <f>SUM(F91)</f>
        <v>947.6</v>
      </c>
    </row>
    <row r="91" spans="1:6" ht="17.25" customHeight="1">
      <c r="A91" s="37" t="s">
        <v>59</v>
      </c>
      <c r="B91" s="50" t="s">
        <v>64</v>
      </c>
      <c r="C91" s="50" t="s">
        <v>26</v>
      </c>
      <c r="D91" s="47" t="s">
        <v>60</v>
      </c>
      <c r="E91" s="42"/>
      <c r="F91" s="43">
        <f>SUM(F92+F95)</f>
        <v>947.6</v>
      </c>
    </row>
    <row r="92" spans="1:6" ht="54.75" customHeight="1">
      <c r="A92" s="14" t="s">
        <v>56</v>
      </c>
      <c r="B92" s="50" t="s">
        <v>64</v>
      </c>
      <c r="C92" s="50" t="s">
        <v>26</v>
      </c>
      <c r="D92" s="47" t="s">
        <v>104</v>
      </c>
      <c r="E92" s="42"/>
      <c r="F92" s="43">
        <f>SUM(F93)</f>
        <v>730.6</v>
      </c>
    </row>
    <row r="93" spans="1:6" ht="42.75" customHeight="1">
      <c r="A93" s="13" t="s">
        <v>42</v>
      </c>
      <c r="B93" s="50" t="s">
        <v>64</v>
      </c>
      <c r="C93" s="50" t="s">
        <v>26</v>
      </c>
      <c r="D93" s="47" t="s">
        <v>41</v>
      </c>
      <c r="E93" s="42"/>
      <c r="F93" s="43">
        <f>SUM(F94)</f>
        <v>730.6</v>
      </c>
    </row>
    <row r="94" spans="1:6" ht="17.25" customHeight="1">
      <c r="A94" s="37" t="s">
        <v>50</v>
      </c>
      <c r="B94" s="50" t="s">
        <v>64</v>
      </c>
      <c r="C94" s="50" t="s">
        <v>26</v>
      </c>
      <c r="D94" s="47" t="s">
        <v>41</v>
      </c>
      <c r="E94" s="44" t="s">
        <v>52</v>
      </c>
      <c r="F94" s="43">
        <v>730.6</v>
      </c>
    </row>
    <row r="95" spans="1:6" ht="21" customHeight="1">
      <c r="A95" s="37" t="s">
        <v>71</v>
      </c>
      <c r="B95" s="50" t="s">
        <v>64</v>
      </c>
      <c r="C95" s="50" t="s">
        <v>26</v>
      </c>
      <c r="D95" s="44" t="s">
        <v>72</v>
      </c>
      <c r="E95" s="44"/>
      <c r="F95" s="43">
        <f>SUM(F96)</f>
        <v>217</v>
      </c>
    </row>
    <row r="96" spans="1:6" ht="17.25" customHeight="1">
      <c r="A96" s="37" t="s">
        <v>50</v>
      </c>
      <c r="B96" s="50" t="s">
        <v>64</v>
      </c>
      <c r="C96" s="50" t="s">
        <v>26</v>
      </c>
      <c r="D96" s="44" t="s">
        <v>72</v>
      </c>
      <c r="E96" s="44" t="s">
        <v>52</v>
      </c>
      <c r="F96" s="45">
        <v>217</v>
      </c>
    </row>
    <row r="97" spans="1:6" ht="17.25" customHeight="1">
      <c r="A97" s="32" t="s">
        <v>9</v>
      </c>
      <c r="B97" s="23"/>
      <c r="C97" s="17"/>
      <c r="D97" s="17"/>
      <c r="E97" s="17"/>
      <c r="F97" s="33">
        <f>SUM(F5)</f>
        <v>19361.199999999997</v>
      </c>
    </row>
    <row r="98" spans="2:6" ht="16.5" customHeight="1">
      <c r="B98" s="3"/>
      <c r="C98" s="3"/>
      <c r="D98" s="3"/>
      <c r="E98" s="3"/>
      <c r="F98" s="3"/>
    </row>
    <row r="99" spans="2:6" ht="15.75" customHeight="1">
      <c r="B99" s="3"/>
      <c r="C99" s="3"/>
      <c r="D99" s="3"/>
      <c r="E99" s="3"/>
      <c r="F99" s="3"/>
    </row>
    <row r="100" spans="2:6" ht="17.25" customHeight="1">
      <c r="B100" s="3"/>
      <c r="C100" s="3"/>
      <c r="D100" s="3"/>
      <c r="E100" s="3"/>
      <c r="F100" s="3"/>
    </row>
    <row r="101" spans="2:6" ht="33.75" customHeight="1">
      <c r="B101" s="3"/>
      <c r="C101" s="3"/>
      <c r="D101" s="3"/>
      <c r="E101" s="3"/>
      <c r="F101" s="3"/>
    </row>
    <row r="102" spans="2:6" ht="30" customHeight="1">
      <c r="B102" s="3"/>
      <c r="C102" s="3"/>
      <c r="D102" s="3"/>
      <c r="E102" s="3"/>
      <c r="F102" s="3"/>
    </row>
    <row r="103" spans="2:6" ht="17.25" customHeight="1">
      <c r="B103" s="3"/>
      <c r="C103" s="3"/>
      <c r="D103" s="3"/>
      <c r="E103" s="3"/>
      <c r="F103" s="3"/>
    </row>
    <row r="104" spans="2:6" ht="15.75" customHeight="1">
      <c r="B104" s="3"/>
      <c r="C104" s="3"/>
      <c r="D104" s="3"/>
      <c r="E104" s="3"/>
      <c r="F104" s="3"/>
    </row>
    <row r="105" spans="2:6" ht="30" customHeight="1">
      <c r="B105" s="3"/>
      <c r="C105" s="3"/>
      <c r="D105" s="3"/>
      <c r="E105" s="3"/>
      <c r="F105" s="3"/>
    </row>
    <row r="106" spans="2:6" ht="18" customHeight="1">
      <c r="B106" s="3"/>
      <c r="C106" s="3"/>
      <c r="D106" s="3"/>
      <c r="E106" s="3"/>
      <c r="F106" s="3"/>
    </row>
    <row r="107" spans="2:6" ht="16.5" customHeight="1">
      <c r="B107" s="3"/>
      <c r="C107" s="3"/>
      <c r="D107" s="3"/>
      <c r="E107" s="3"/>
      <c r="F107" s="3"/>
    </row>
    <row r="108" spans="2:6" ht="18.75" customHeight="1">
      <c r="B108" s="3"/>
      <c r="C108" s="3"/>
      <c r="D108" s="3"/>
      <c r="E108" s="3"/>
      <c r="F108" s="3"/>
    </row>
    <row r="109" spans="2:6" ht="18.75" customHeight="1">
      <c r="B109" s="3"/>
      <c r="C109" s="3"/>
      <c r="D109" s="3"/>
      <c r="E109" s="3"/>
      <c r="F109" s="3"/>
    </row>
    <row r="110" spans="2:6" ht="21" customHeight="1">
      <c r="B110" s="3"/>
      <c r="C110" s="3"/>
      <c r="D110" s="3"/>
      <c r="E110" s="3"/>
      <c r="F110" s="3"/>
    </row>
    <row r="111" spans="2:6" ht="19.5" customHeight="1">
      <c r="B111" s="3"/>
      <c r="C111" s="3"/>
      <c r="D111" s="3"/>
      <c r="E111" s="3"/>
      <c r="F111" s="3"/>
    </row>
    <row r="112" spans="2:6" ht="32.25" customHeight="1">
      <c r="B112" s="3"/>
      <c r="C112" s="3"/>
      <c r="D112" s="3"/>
      <c r="E112" s="3"/>
      <c r="F112" s="3"/>
    </row>
    <row r="113" spans="2:6" ht="18" customHeight="1">
      <c r="B113" s="3"/>
      <c r="C113" s="3"/>
      <c r="D113" s="3"/>
      <c r="E113" s="3"/>
      <c r="F113" s="3"/>
    </row>
    <row r="114" spans="2:6" ht="39" customHeight="1">
      <c r="B114" s="3"/>
      <c r="C114" s="3"/>
      <c r="D114" s="3"/>
      <c r="E114" s="3"/>
      <c r="F114" s="3"/>
    </row>
    <row r="115" spans="2:6" ht="19.5" customHeight="1">
      <c r="B115" s="3"/>
      <c r="C115" s="3"/>
      <c r="D115" s="3"/>
      <c r="E115" s="3"/>
      <c r="F115" s="3"/>
    </row>
    <row r="116" spans="2:6" ht="19.5" customHeight="1">
      <c r="B116" s="3"/>
      <c r="C116" s="3"/>
      <c r="D116" s="3"/>
      <c r="E116" s="3"/>
      <c r="F116" s="3"/>
    </row>
    <row r="117" spans="2:6" ht="16.5" customHeight="1">
      <c r="B117" s="3"/>
      <c r="C117" s="3"/>
      <c r="D117" s="3"/>
      <c r="E117" s="3"/>
      <c r="F117" s="3"/>
    </row>
    <row r="118" spans="2:6" ht="15" customHeight="1">
      <c r="B118" s="3"/>
      <c r="C118" s="3"/>
      <c r="D118" s="3"/>
      <c r="E118" s="3"/>
      <c r="F118" s="3"/>
    </row>
    <row r="119" spans="2:6" ht="16.5" customHeight="1">
      <c r="B119" s="3"/>
      <c r="C119" s="3"/>
      <c r="D119" s="3"/>
      <c r="E119" s="3"/>
      <c r="F119" s="3"/>
    </row>
    <row r="120" spans="2:6" ht="16.5" customHeight="1">
      <c r="B120" s="3"/>
      <c r="C120" s="3"/>
      <c r="D120" s="3"/>
      <c r="E120" s="3"/>
      <c r="F120" s="3"/>
    </row>
    <row r="121" spans="2:6" ht="17.25" customHeight="1">
      <c r="B121" s="3"/>
      <c r="C121" s="3"/>
      <c r="D121" s="3"/>
      <c r="E121" s="3"/>
      <c r="F121" s="3"/>
    </row>
    <row r="122" spans="2:6" ht="15.75" customHeight="1">
      <c r="B122" s="3"/>
      <c r="C122" s="3"/>
      <c r="D122" s="3"/>
      <c r="E122" s="3"/>
      <c r="F122" s="3"/>
    </row>
    <row r="123" spans="2:6" ht="15.75" customHeight="1">
      <c r="B123" s="3"/>
      <c r="C123" s="3"/>
      <c r="D123" s="3"/>
      <c r="E123" s="3"/>
      <c r="F123" s="3"/>
    </row>
    <row r="124" spans="2:6" ht="15.75" customHeight="1">
      <c r="B124" s="3"/>
      <c r="C124" s="3"/>
      <c r="D124" s="3"/>
      <c r="E124" s="3"/>
      <c r="F124" s="3"/>
    </row>
    <row r="125" spans="2:6" ht="16.5" customHeight="1">
      <c r="B125" s="3"/>
      <c r="C125" s="3"/>
      <c r="D125" s="3"/>
      <c r="E125" s="3"/>
      <c r="F125" s="3"/>
    </row>
    <row r="126" spans="2:6" ht="16.5" customHeight="1">
      <c r="B126" s="3"/>
      <c r="C126" s="3"/>
      <c r="D126" s="3"/>
      <c r="E126" s="3"/>
      <c r="F126" s="3"/>
    </row>
    <row r="127" spans="2:6" ht="32.25" customHeight="1">
      <c r="B127" s="3"/>
      <c r="C127" s="3"/>
      <c r="D127" s="3"/>
      <c r="E127" s="3"/>
      <c r="F127" s="3"/>
    </row>
    <row r="128" spans="2:6" ht="18" customHeight="1">
      <c r="B128" s="3"/>
      <c r="C128" s="3"/>
      <c r="D128" s="3"/>
      <c r="E128" s="3"/>
      <c r="F128" s="3"/>
    </row>
    <row r="129" spans="2:6" ht="16.5" customHeight="1">
      <c r="B129" s="3"/>
      <c r="C129" s="3"/>
      <c r="D129" s="3"/>
      <c r="E129" s="3"/>
      <c r="F129" s="3"/>
    </row>
    <row r="130" spans="2:6" ht="17.25" customHeight="1">
      <c r="B130" s="3"/>
      <c r="C130" s="3"/>
      <c r="D130" s="3"/>
      <c r="E130" s="3"/>
      <c r="F130" s="3"/>
    </row>
    <row r="131" spans="2:6" ht="17.25" customHeight="1">
      <c r="B131" s="3"/>
      <c r="C131" s="3"/>
      <c r="D131" s="3"/>
      <c r="E131" s="3"/>
      <c r="F131" s="3"/>
    </row>
    <row r="132" spans="2:6" ht="33.75" customHeight="1">
      <c r="B132" s="3"/>
      <c r="C132" s="3"/>
      <c r="D132" s="3"/>
      <c r="E132" s="3"/>
      <c r="F132" s="3"/>
    </row>
    <row r="133" spans="2:6" ht="17.25" customHeight="1">
      <c r="B133" s="3"/>
      <c r="C133" s="3"/>
      <c r="D133" s="3"/>
      <c r="E133" s="3"/>
      <c r="F133" s="3"/>
    </row>
    <row r="134" spans="2:6" ht="18.75" customHeight="1">
      <c r="B134" s="3"/>
      <c r="C134" s="3"/>
      <c r="D134" s="3"/>
      <c r="E134" s="3"/>
      <c r="F134" s="3"/>
    </row>
    <row r="135" ht="18.75" customHeight="1"/>
    <row r="136" ht="30" customHeight="1"/>
    <row r="137" ht="33" customHeight="1"/>
    <row r="138" ht="21.75" customHeight="1"/>
    <row r="139" ht="34.5" customHeight="1"/>
    <row r="140" ht="17.25" customHeight="1"/>
    <row r="141" ht="18" customHeight="1"/>
    <row r="142" ht="18" customHeight="1"/>
    <row r="143" ht="36.75" customHeight="1"/>
    <row r="144" ht="21" customHeight="1"/>
    <row r="145" ht="20.25" customHeight="1"/>
    <row r="146" ht="17.25" customHeight="1"/>
    <row r="147" ht="13.5" customHeight="1"/>
    <row r="148" ht="16.5" customHeight="1"/>
    <row r="149" ht="15" customHeight="1"/>
    <row r="150" ht="19.5" customHeight="1"/>
    <row r="151" ht="15.75" customHeight="1"/>
    <row r="152" ht="18" customHeight="1"/>
    <row r="153" ht="16.5" customHeight="1"/>
    <row r="154" ht="16.5" customHeight="1"/>
    <row r="155" ht="15.75" customHeight="1"/>
    <row r="156" ht="16.5" customHeight="1"/>
    <row r="157" ht="18.75" customHeight="1"/>
    <row r="158" ht="16.5" customHeight="1"/>
    <row r="159" ht="17.25" customHeight="1"/>
    <row r="160" ht="19.5" customHeight="1"/>
    <row r="161" ht="32.25" customHeight="1"/>
    <row r="162" ht="17.25" customHeight="1"/>
    <row r="163" ht="15.75" customHeight="1"/>
    <row r="164" ht="18.75" customHeight="1"/>
    <row r="165" ht="60.75" customHeight="1"/>
    <row r="166" ht="34.5" customHeight="1"/>
    <row r="167" ht="18.75" customHeight="1"/>
    <row r="168" ht="35.25" customHeight="1"/>
    <row r="169" ht="17.25" customHeight="1"/>
    <row r="170" ht="20.25" customHeight="1"/>
    <row r="171" ht="18" customHeight="1"/>
    <row r="172" ht="21" customHeight="1"/>
    <row r="173" ht="42.75" customHeight="1"/>
    <row r="174" ht="18" customHeight="1"/>
    <row r="175" ht="16.5" customHeight="1"/>
    <row r="176" ht="45" customHeight="1"/>
    <row r="177" ht="16.5" customHeight="1"/>
    <row r="178" ht="39" customHeight="1"/>
    <row r="179" ht="18" customHeight="1"/>
    <row r="180" ht="18" customHeight="1"/>
    <row r="181" ht="18" customHeight="1"/>
    <row r="182" ht="16.5" customHeight="1"/>
    <row r="183" ht="16.5" customHeight="1"/>
    <row r="184" ht="17.25" customHeight="1"/>
    <row r="185" ht="32.25" customHeight="1"/>
    <row r="186" ht="19.5" customHeight="1"/>
    <row r="187" ht="18" customHeight="1"/>
    <row r="188" ht="18.75" customHeight="1"/>
    <row r="189" ht="17.25" customHeight="1"/>
    <row r="190" ht="21" customHeight="1"/>
    <row r="191" ht="18" customHeight="1"/>
    <row r="192" ht="15.75" customHeight="1"/>
    <row r="193" ht="17.25" customHeight="1"/>
    <row r="194" ht="17.25" customHeight="1"/>
    <row r="195" ht="17.25" customHeight="1"/>
    <row r="196" ht="17.25" customHeight="1"/>
    <row r="197" ht="32.25" customHeight="1"/>
    <row r="198" ht="32.25" customHeight="1"/>
    <row r="199" ht="18" customHeight="1"/>
    <row r="200" ht="15" customHeight="1"/>
    <row r="201" ht="20.25" customHeight="1"/>
    <row r="202" ht="33" customHeight="1"/>
    <row r="203" ht="31.5" customHeight="1"/>
    <row r="204" ht="17.25" customHeight="1"/>
    <row r="205" ht="32.25" customHeight="1"/>
    <row r="206" ht="15.75" customHeight="1"/>
    <row r="207" ht="21" customHeight="1"/>
    <row r="208" ht="18" customHeight="1"/>
    <row r="209" ht="17.25" customHeight="1"/>
    <row r="210" ht="21" customHeight="1"/>
    <row r="211" ht="18" customHeight="1"/>
    <row r="212" ht="16.5" customHeight="1"/>
    <row r="213" ht="16.5" customHeight="1"/>
    <row r="214" ht="19.5" customHeight="1"/>
    <row r="215" ht="17.25" customHeight="1"/>
    <row r="216" ht="19.5" customHeight="1"/>
    <row r="217" ht="18" customHeight="1"/>
    <row r="218" ht="17.25" customHeight="1"/>
    <row r="219" ht="15.75" customHeight="1"/>
    <row r="220" ht="18.75" customHeight="1"/>
    <row r="221" ht="20.25" customHeight="1"/>
    <row r="222" ht="33.75" customHeight="1"/>
    <row r="223" ht="17.25" customHeight="1"/>
    <row r="224" ht="15.75" customHeight="1"/>
    <row r="225" ht="18" customHeight="1"/>
    <row r="226" ht="18.75" customHeight="1"/>
    <row r="227" ht="33" customHeight="1"/>
    <row r="228" ht="16.5" customHeight="1"/>
    <row r="229" ht="16.5" customHeight="1"/>
    <row r="230" ht="18" customHeight="1"/>
    <row r="231" ht="32.25" customHeight="1"/>
    <row r="232" ht="34.5" customHeight="1"/>
    <row r="233" ht="18.75" customHeight="1"/>
    <row r="234" ht="30.75" customHeight="1"/>
    <row r="235" ht="18.75" customHeight="1"/>
    <row r="236" ht="21" customHeight="1"/>
    <row r="237" ht="15" customHeight="1"/>
    <row r="238" ht="20.25" customHeight="1"/>
    <row r="239" ht="47.25" customHeight="1"/>
    <row r="240" ht="17.25" customHeight="1"/>
    <row r="241" ht="17.25" customHeight="1"/>
    <row r="242" ht="18" customHeight="1"/>
    <row r="243" ht="17.25" customHeight="1"/>
    <row r="244" ht="15.75" customHeight="1"/>
    <row r="245" ht="16.5" customHeight="1"/>
    <row r="246" ht="18" customHeight="1"/>
    <row r="247" ht="17.25" customHeight="1"/>
    <row r="248" ht="17.25" customHeight="1"/>
    <row r="249" ht="15.75" customHeight="1"/>
    <row r="250" ht="18.75" customHeight="1"/>
    <row r="251" ht="31.5" customHeight="1"/>
    <row r="252" ht="16.5" customHeight="1"/>
    <row r="253" ht="16.5" customHeight="1"/>
    <row r="254" ht="15.75" customHeight="1"/>
    <row r="255" ht="18" customHeight="1"/>
    <row r="256" ht="33.75" customHeight="1"/>
    <row r="257" ht="18" customHeight="1"/>
    <row r="258" ht="19.5" customHeight="1"/>
    <row r="259" ht="17.25" customHeight="1"/>
    <row r="260" ht="33.75" customHeight="1"/>
    <row r="261" ht="33" customHeight="1"/>
    <row r="262" ht="18" customHeight="1"/>
    <row r="263" ht="33" customHeight="1"/>
    <row r="264" ht="18" customHeight="1"/>
    <row r="265" ht="20.25" customHeight="1"/>
    <row r="266" ht="15" customHeight="1"/>
    <row r="267" ht="18" customHeight="1"/>
    <row r="268" ht="43.5" customHeight="1"/>
    <row r="269" ht="16.5" customHeight="1"/>
    <row r="270" ht="16.5" customHeight="1"/>
    <row r="271" ht="18" customHeight="1"/>
    <row r="272" ht="16.5" customHeight="1"/>
    <row r="273" ht="18" customHeight="1"/>
    <row r="274" ht="20.25" customHeight="1"/>
    <row r="275" ht="19.5" customHeight="1"/>
    <row r="276" ht="15.75" customHeight="1"/>
    <row r="277" ht="16.5" customHeight="1"/>
    <row r="278" ht="15" customHeight="1"/>
    <row r="279" ht="17.25" customHeight="1"/>
    <row r="280" ht="32.25" customHeight="1"/>
    <row r="281" ht="17.25" customHeight="1"/>
    <row r="282" ht="15.75" customHeight="1"/>
    <row r="283" ht="16.5" customHeight="1"/>
    <row r="284" ht="18" customHeight="1"/>
    <row r="285" ht="33.75" customHeight="1"/>
    <row r="286" ht="19.5" customHeight="1"/>
    <row r="287" ht="17.25" customHeight="1"/>
    <row r="288" ht="15.75" customHeight="1"/>
    <row r="289" ht="32.25" customHeight="1"/>
    <row r="290" ht="33" customHeight="1"/>
    <row r="291" ht="19.5" customHeight="1"/>
    <row r="292" ht="17.25" customHeight="1"/>
    <row r="293" ht="21" customHeight="1"/>
    <row r="294" ht="17.25" customHeight="1"/>
    <row r="295" ht="16.5" customHeight="1"/>
    <row r="296" ht="45.75" customHeight="1"/>
    <row r="297" ht="16.5" customHeight="1"/>
    <row r="298" ht="16.5" customHeight="1"/>
    <row r="299" ht="15.75" customHeight="1"/>
    <row r="300" ht="16.5" customHeight="1"/>
    <row r="301" ht="18" customHeight="1"/>
    <row r="302" ht="18.75" customHeight="1"/>
    <row r="303" ht="17.25" customHeight="1"/>
    <row r="304" ht="16.5" customHeight="1"/>
    <row r="305" ht="16.5" customHeight="1"/>
    <row r="306" ht="18" customHeight="1"/>
    <row r="307" ht="18.75" customHeight="1"/>
    <row r="308" ht="33" customHeight="1"/>
    <row r="309" ht="19.5" customHeight="1"/>
    <row r="310" ht="17.25" customHeight="1"/>
    <row r="311" ht="15.75" customHeight="1"/>
    <row r="312" ht="15.75" customHeight="1"/>
    <row r="313" ht="34.5" customHeight="1"/>
    <row r="314" ht="15.75" customHeight="1"/>
    <row r="315" ht="15.75" customHeight="1"/>
    <row r="316" ht="15.75" customHeight="1"/>
    <row r="317" ht="31.5" customHeight="1"/>
    <row r="318" ht="30.75" customHeight="1"/>
    <row r="319" ht="18.75" customHeight="1"/>
    <row r="320" ht="33.75" customHeight="1"/>
    <row r="321" ht="16.5" customHeight="1"/>
    <row r="322" ht="20.25" customHeight="1"/>
    <row r="323" ht="18" customHeight="1"/>
    <row r="324" ht="18.75" customHeight="1"/>
    <row r="325" ht="46.5" customHeight="1"/>
    <row r="326" ht="16.5" customHeight="1"/>
    <row r="327" ht="16.5" customHeight="1"/>
    <row r="328" ht="16.5" customHeight="1"/>
    <row r="329" ht="17.25" customHeight="1"/>
    <row r="330" ht="16.5" customHeight="1"/>
    <row r="331" ht="19.5" customHeight="1"/>
    <row r="332" ht="16.5" customHeight="1"/>
    <row r="333" ht="17.25" customHeight="1"/>
    <row r="334" ht="17.25" customHeight="1"/>
    <row r="335" ht="17.25" customHeight="1"/>
    <row r="336" ht="17.25" customHeight="1"/>
    <row r="337" ht="33" customHeight="1"/>
    <row r="338" ht="30.75" customHeight="1"/>
    <row r="339" ht="17.25" customHeight="1"/>
    <row r="340" ht="31.5" customHeight="1"/>
    <row r="341" ht="19.5" customHeight="1"/>
    <row r="342" ht="33.75" customHeight="1"/>
    <row r="343" ht="34.5" customHeight="1"/>
    <row r="344" ht="18.75" customHeight="1"/>
    <row r="345" ht="17.25" customHeight="1"/>
    <row r="346" ht="15.75" customHeight="1"/>
    <row r="347" ht="16.5" customHeight="1"/>
    <row r="348" ht="32.25" customHeight="1"/>
    <row r="349" ht="16.5" customHeight="1"/>
    <row r="350" ht="16.5" customHeight="1"/>
    <row r="351" ht="16.5" customHeight="1"/>
    <row r="352" ht="33" customHeight="1"/>
    <row r="353" ht="32.25" customHeight="1"/>
    <row r="354" ht="20.25" customHeight="1"/>
    <row r="355" ht="33.75" customHeight="1"/>
    <row r="356" ht="18" customHeight="1"/>
    <row r="357" ht="21" customHeight="1"/>
    <row r="358" ht="17.25" customHeight="1"/>
    <row r="359" ht="17.25" customHeight="1"/>
    <row r="360" ht="45.75" customHeight="1"/>
    <row r="361" ht="18" customHeight="1"/>
    <row r="362" ht="18.75" customHeight="1"/>
    <row r="363" ht="16.5" customHeight="1"/>
    <row r="364" ht="18" customHeight="1"/>
    <row r="365" ht="17.25" customHeight="1"/>
    <row r="366" ht="19.5" customHeight="1"/>
    <row r="367" ht="18" customHeight="1"/>
    <row r="368" ht="15" customHeight="1"/>
    <row r="369" ht="19.5" customHeight="1"/>
    <row r="370" ht="17.25" customHeight="1"/>
    <row r="371" ht="18.75" customHeight="1"/>
    <row r="372" ht="32.25" customHeight="1"/>
    <row r="373" ht="19.5" customHeight="1"/>
    <row r="374" ht="15.75" customHeight="1"/>
    <row r="375" ht="18" customHeight="1"/>
    <row r="376" ht="17.25" customHeight="1"/>
    <row r="377" ht="32.25" customHeight="1"/>
    <row r="378" ht="18" customHeight="1"/>
    <row r="379" ht="17.25" customHeight="1"/>
    <row r="380" ht="17.25" customHeight="1"/>
    <row r="381" ht="32.25" customHeight="1"/>
    <row r="382" ht="33.75" customHeight="1"/>
    <row r="383" ht="18" customHeight="1"/>
    <row r="384" ht="33.75" customHeight="1"/>
    <row r="385" ht="18" customHeight="1"/>
    <row r="386" ht="18" customHeight="1"/>
    <row r="387" ht="18" customHeight="1"/>
    <row r="388" ht="18.75" customHeight="1"/>
    <row r="389" ht="45" customHeight="1"/>
    <row r="390" ht="16.5" customHeight="1"/>
    <row r="391" ht="19.5" customHeight="1"/>
    <row r="392" ht="18" customHeight="1"/>
    <row r="393" ht="19.5" customHeight="1"/>
    <row r="394" ht="17.25" customHeight="1"/>
    <row r="395" ht="16.5" customHeight="1"/>
    <row r="396" ht="17.25" customHeight="1"/>
    <row r="397" ht="16.5" customHeight="1"/>
    <row r="398" ht="17.25" customHeight="1"/>
    <row r="399" ht="17.25" customHeight="1"/>
    <row r="400" ht="18.75" customHeight="1"/>
    <row r="401" ht="33.75" customHeight="1"/>
    <row r="402" ht="19.5" customHeight="1"/>
    <row r="403" ht="18" customHeight="1"/>
    <row r="404" ht="15" customHeight="1"/>
    <row r="405" ht="18" customHeight="1"/>
    <row r="406" ht="32.25" customHeight="1"/>
    <row r="407" ht="17.25" customHeight="1"/>
    <row r="408" ht="18" customHeight="1"/>
    <row r="409" ht="17.25" customHeight="1"/>
    <row r="410" ht="32.25" customHeight="1"/>
    <row r="411" ht="33.75" customHeight="1"/>
    <row r="412" ht="18.75" customHeight="1"/>
    <row r="413" ht="33.75" customHeight="1"/>
    <row r="414" ht="18" customHeight="1"/>
    <row r="415" ht="19.5" customHeight="1"/>
    <row r="416" ht="17.25" customHeight="1"/>
    <row r="417" ht="18.75" customHeight="1"/>
    <row r="418" ht="46.5" customHeight="1"/>
    <row r="419" ht="17.25" customHeight="1"/>
    <row r="420" ht="18" customHeight="1"/>
    <row r="421" ht="17.25" customHeight="1"/>
    <row r="422" ht="17.25" customHeight="1"/>
    <row r="423" ht="19.5" customHeight="1"/>
    <row r="424" ht="18" customHeight="1"/>
    <row r="425" ht="18.75" customHeight="1"/>
    <row r="426" ht="18.75" customHeight="1"/>
    <row r="427" ht="18" customHeight="1"/>
    <row r="428" ht="17.25" customHeight="1"/>
    <row r="429" ht="15.75" customHeight="1"/>
    <row r="430" ht="33" customHeight="1"/>
    <row r="431" ht="17.25" customHeight="1"/>
    <row r="432" ht="17.25" customHeight="1"/>
    <row r="433" ht="15.75" customHeight="1"/>
    <row r="434" ht="32.25" customHeight="1"/>
    <row r="435" ht="33" customHeight="1"/>
    <row r="436" ht="16.5" customHeight="1"/>
    <row r="437" ht="17.25" customHeight="1"/>
    <row r="438" ht="15.75" customHeight="1"/>
    <row r="439" ht="32.25" customHeight="1"/>
    <row r="440" ht="33.75" customHeight="1"/>
    <row r="441" ht="19.5" customHeight="1"/>
    <row r="442" ht="16.5" customHeight="1"/>
    <row r="443" ht="18" customHeight="1"/>
    <row r="444" ht="17.25" customHeight="1"/>
    <row r="445" ht="20.25" customHeight="1"/>
    <row r="446" ht="16.5" customHeight="1"/>
    <row r="447" ht="16.5" customHeight="1"/>
    <row r="448" ht="18" customHeight="1"/>
    <row r="449" ht="16.5" customHeight="1"/>
    <row r="450" ht="18" customHeight="1"/>
    <row r="451" ht="18" customHeight="1"/>
    <row r="452" ht="20.25" customHeight="1"/>
    <row r="453" ht="32.25" customHeight="1"/>
    <row r="454" ht="32.25" customHeight="1"/>
    <row r="455" ht="18" customHeight="1"/>
    <row r="456" ht="17.25" customHeight="1"/>
    <row r="457" ht="16.5" customHeight="1"/>
    <row r="458" ht="19.5" customHeight="1"/>
    <row r="459" ht="19.5" customHeight="1"/>
    <row r="460" ht="17.25" customHeight="1"/>
    <row r="461" ht="38.25" customHeight="1"/>
    <row r="462" ht="18.75" customHeight="1"/>
    <row r="463" ht="17.25" customHeight="1"/>
    <row r="464" ht="18" customHeight="1"/>
    <row r="465" ht="19.5" customHeight="1"/>
    <row r="466" ht="17.25" customHeight="1"/>
    <row r="467" ht="18" customHeight="1"/>
    <row r="468" ht="30" customHeight="1"/>
    <row r="469" ht="17.25" customHeight="1"/>
    <row r="470" ht="35.25" customHeight="1"/>
    <row r="471" ht="18" customHeight="1"/>
    <row r="472" ht="16.5" customHeight="1"/>
    <row r="473" ht="17.25" customHeight="1"/>
    <row r="474" ht="16.5" customHeight="1"/>
    <row r="475" ht="19.5" customHeight="1"/>
    <row r="476" ht="33" customHeight="1"/>
    <row r="477" ht="18.75" customHeight="1"/>
    <row r="478" ht="63.75" customHeight="1"/>
    <row r="479" ht="18.75" customHeight="1"/>
    <row r="480" ht="30" customHeight="1"/>
    <row r="481" ht="19.5" customHeight="1"/>
    <row r="482" ht="16.5" customHeight="1"/>
    <row r="483" ht="31.5" customHeight="1"/>
    <row r="484" ht="18" customHeight="1"/>
    <row r="485" ht="18" customHeight="1"/>
    <row r="486" ht="15.75" customHeight="1"/>
    <row r="487" ht="33" customHeight="1"/>
    <row r="488" ht="35.25" customHeight="1"/>
    <row r="489" ht="17.25" customHeight="1"/>
    <row r="490" ht="15.75" customHeight="1"/>
    <row r="491" ht="38.25" customHeight="1"/>
    <row r="492" ht="18.75" customHeight="1"/>
    <row r="493" ht="16.5" customHeight="1"/>
    <row r="494" ht="16.5" customHeight="1"/>
    <row r="495" ht="19.5" customHeight="1"/>
    <row r="496" ht="18.75" customHeight="1"/>
    <row r="497" ht="18.75" customHeight="1"/>
    <row r="498" ht="34.5" customHeight="1"/>
    <row r="499" ht="18" customHeight="1"/>
    <row r="500" ht="18.75" customHeight="1"/>
    <row r="501" ht="18" customHeight="1"/>
    <row r="502" ht="17.25" customHeight="1"/>
    <row r="503" ht="20.25" customHeight="1"/>
    <row r="504" ht="18.75" customHeight="1"/>
    <row r="505" ht="19.5" customHeight="1"/>
    <row r="506" ht="18.75" customHeight="1"/>
    <row r="507" ht="30" customHeight="1"/>
    <row r="508" ht="17.25" customHeight="1"/>
    <row r="509" ht="19.5" customHeight="1"/>
    <row r="510" ht="21" customHeight="1"/>
    <row r="511" ht="19.5" customHeight="1"/>
    <row r="512" ht="17.25" customHeight="1"/>
    <row r="513" ht="30.75" customHeight="1"/>
    <row r="514" ht="66.75" customHeight="1"/>
    <row r="515" ht="19.5" customHeight="1"/>
    <row r="516" ht="15.75" customHeight="1"/>
    <row r="517" ht="20.25" customHeight="1"/>
    <row r="518" ht="17.25" customHeight="1"/>
    <row r="519" ht="34.5" customHeight="1"/>
    <row r="520" ht="33.75" customHeight="1"/>
    <row r="521" ht="20.25" customHeight="1"/>
    <row r="522" ht="16.5" customHeight="1"/>
    <row r="523" ht="22.5" customHeight="1"/>
    <row r="524" ht="31.5" customHeight="1"/>
    <row r="525" ht="47.25" customHeight="1"/>
    <row r="526" ht="17.25" customHeight="1"/>
    <row r="527" ht="20.25" customHeight="1"/>
    <row r="528" ht="18" customHeight="1"/>
    <row r="529" ht="17.25" customHeight="1"/>
    <row r="530" ht="19.5" customHeight="1"/>
    <row r="531" ht="19.5" customHeight="1"/>
    <row r="532" ht="19.5" customHeight="1"/>
    <row r="533" ht="31.5" customHeight="1"/>
    <row r="534" ht="18.75" customHeight="1"/>
    <row r="535" ht="19.5" customHeight="1"/>
    <row r="536" ht="18.75" customHeight="1"/>
    <row r="537" ht="18.75" customHeight="1"/>
    <row r="538" ht="18" customHeight="1"/>
    <row r="539" ht="19.5" customHeight="1"/>
    <row r="540" ht="17.25" customHeight="1"/>
    <row r="541" ht="41.25" customHeight="1"/>
    <row r="542" ht="18" customHeight="1"/>
    <row r="543" ht="22.5" customHeight="1"/>
    <row r="544" ht="32.25" customHeight="1"/>
    <row r="545" ht="17.25" customHeight="1"/>
    <row r="546" ht="21.75" customHeight="1"/>
    <row r="547" ht="30.75" customHeight="1"/>
    <row r="548" ht="16.5" customHeight="1"/>
    <row r="549" ht="19.5" customHeight="1"/>
    <row r="550" ht="30.75" customHeight="1"/>
    <row r="551" ht="32.25" customHeight="1"/>
    <row r="552" ht="18" customHeight="1"/>
    <row r="553" ht="18.75" customHeight="1"/>
    <row r="554" ht="31.5" customHeight="1"/>
    <row r="555" ht="21" customHeight="1"/>
    <row r="556" ht="32.25" customHeight="1"/>
    <row r="557" ht="21" customHeight="1"/>
    <row r="558" ht="18" customHeight="1"/>
    <row r="559" ht="19.5" customHeight="1"/>
    <row r="560" ht="17.25" customHeight="1"/>
    <row r="561" ht="20.25" customHeight="1"/>
    <row r="562" ht="21.75" customHeight="1"/>
    <row r="563" ht="18" customHeight="1"/>
    <row r="564" ht="21.75" customHeight="1"/>
    <row r="565" ht="16.5" customHeight="1"/>
    <row r="566" ht="22.5" customHeight="1"/>
    <row r="567" ht="73.5" customHeight="1"/>
    <row r="568" ht="18" customHeight="1"/>
    <row r="569" ht="18" customHeight="1"/>
    <row r="570" ht="18.75" customHeight="1"/>
    <row r="571" ht="22.5" customHeight="1"/>
    <row r="572" ht="20.25" customHeight="1"/>
    <row r="573" ht="21" customHeight="1"/>
    <row r="574" ht="18" customHeight="1"/>
    <row r="575" ht="16.5" customHeight="1"/>
    <row r="576" ht="17.25" customHeight="1"/>
    <row r="577" ht="18.75" customHeight="1"/>
    <row r="578" ht="18" customHeight="1"/>
    <row r="579" ht="19.5" customHeight="1"/>
    <row r="580" ht="18" customHeight="1"/>
    <row r="581" ht="33" customHeight="1"/>
    <row r="582" ht="32.25" customHeight="1"/>
    <row r="583" ht="20.25" customHeight="1"/>
    <row r="584" ht="21.75" customHeight="1"/>
    <row r="585" ht="19.5" customHeight="1"/>
    <row r="586" ht="33" customHeight="1"/>
    <row r="587" ht="20.25" customHeight="1"/>
    <row r="588" ht="18.75" customHeight="1"/>
    <row r="589" ht="17.25" customHeight="1"/>
    <row r="590" ht="43.5" customHeight="1"/>
    <row r="591" ht="17.25" customHeight="1"/>
    <row r="592" ht="19.5" customHeight="1"/>
    <row r="593" ht="17.25" customHeight="1"/>
    <row r="594" ht="16.5" customHeight="1"/>
    <row r="595" ht="18.75" customHeight="1"/>
    <row r="596" ht="19.5" customHeight="1"/>
    <row r="597" ht="18.75" customHeight="1"/>
    <row r="598" ht="18" customHeight="1"/>
    <row r="599" ht="18.75" customHeight="1"/>
    <row r="600" ht="18" customHeight="1"/>
    <row r="601" ht="18.75" customHeight="1"/>
    <row r="602" ht="18.75" customHeight="1"/>
    <row r="603" ht="21" customHeight="1"/>
    <row r="604" ht="18" customHeight="1"/>
    <row r="605" ht="20.25" customHeight="1"/>
    <row r="606" ht="20.25" customHeight="1"/>
    <row r="607" ht="17.25" customHeight="1"/>
    <row r="608" ht="33.75" customHeight="1"/>
    <row r="609" ht="34.5" customHeight="1"/>
    <row r="610" ht="18" customHeight="1"/>
    <row r="611" ht="18" customHeight="1"/>
    <row r="612" ht="32.25" customHeight="1"/>
    <row r="613" ht="30.75" customHeight="1"/>
    <row r="614" ht="58.5" customHeight="1"/>
    <row r="615" ht="21.75" customHeight="1"/>
    <row r="616" ht="33.75" customHeight="1"/>
    <row r="617" ht="31.5" customHeight="1"/>
    <row r="618" ht="19.5" customHeight="1"/>
    <row r="619" ht="21.75" customHeight="1"/>
    <row r="620" ht="19.5" customHeight="1"/>
    <row r="621" ht="20.25" customHeight="1"/>
    <row r="622" ht="33" customHeight="1"/>
    <row r="623" ht="31.5" customHeight="1"/>
    <row r="624" ht="30.75" customHeight="1"/>
    <row r="625" ht="30.75" customHeight="1"/>
    <row r="626" ht="30.75" customHeight="1"/>
    <row r="627" ht="20.25" customHeight="1"/>
    <row r="628" ht="32.25" customHeight="1"/>
    <row r="629" ht="30.75" customHeight="1"/>
    <row r="630" ht="33.75" customHeight="1"/>
    <row r="631" ht="33" customHeight="1"/>
    <row r="632" ht="31.5" customHeight="1"/>
    <row r="633" ht="33" customHeight="1"/>
    <row r="634" ht="33.75" customHeight="1"/>
    <row r="635" ht="32.25" customHeight="1"/>
    <row r="636" ht="30.75" customHeight="1"/>
    <row r="637" ht="30" customHeight="1"/>
    <row r="638" ht="31.5" customHeight="1"/>
    <row r="639" ht="21.75" customHeight="1"/>
    <row r="640" ht="24" customHeight="1"/>
    <row r="641" ht="44.25" customHeight="1"/>
    <row r="642" ht="58.5" customHeight="1"/>
    <row r="643" ht="20.25" customHeight="1"/>
    <row r="644" ht="18.75" customHeight="1"/>
    <row r="645" ht="60" customHeight="1"/>
    <row r="646" ht="18.75" customHeight="1"/>
    <row r="647" ht="18.75" customHeight="1"/>
    <row r="648" ht="18.75" customHeight="1"/>
    <row r="649" ht="21" customHeight="1"/>
    <row r="650" ht="34.5" customHeight="1"/>
    <row r="651" ht="20.25" customHeight="1"/>
    <row r="652" ht="24" customHeight="1"/>
    <row r="653" ht="19.5" customHeight="1"/>
    <row r="654" ht="20.25" customHeight="1"/>
    <row r="655" ht="32.25" customHeight="1"/>
    <row r="656" ht="18.75" customHeight="1"/>
    <row r="657" ht="15" customHeight="1"/>
    <row r="658" ht="30" customHeight="1"/>
    <row r="659" ht="30" customHeight="1"/>
    <row r="660" ht="29.25" customHeight="1"/>
    <row r="661" ht="33" customHeight="1"/>
    <row r="662" ht="42" customHeight="1"/>
    <row r="663" ht="70.5" customHeight="1"/>
    <row r="664" ht="16.5" customHeight="1"/>
    <row r="665" ht="18" customHeight="1"/>
    <row r="666" ht="15.75" customHeight="1"/>
    <row r="667" ht="18" customHeight="1"/>
    <row r="668" ht="15.75" customHeight="1"/>
    <row r="669" ht="33.75" customHeight="1"/>
    <row r="670" ht="14.25" customHeight="1"/>
    <row r="671" ht="17.25" customHeight="1"/>
    <row r="672" ht="18" customHeight="1"/>
    <row r="673" ht="31.5" customHeight="1"/>
    <row r="674" ht="17.25" customHeight="1"/>
    <row r="675" ht="32.25" customHeight="1"/>
    <row r="676" ht="31.5" customHeight="1"/>
    <row r="677" ht="27.75" customHeight="1"/>
    <row r="678" ht="30" customHeight="1"/>
    <row r="679" ht="30.75" customHeight="1"/>
    <row r="680" ht="18" customHeight="1"/>
    <row r="681" ht="32.25" customHeight="1"/>
    <row r="682" ht="29.25" customHeight="1"/>
    <row r="683" ht="32.25" customHeight="1"/>
    <row r="684" ht="30.75" customHeight="1"/>
    <row r="685" ht="30.75" customHeight="1"/>
    <row r="686" ht="32.25" customHeight="1"/>
    <row r="687" ht="30.75" customHeight="1"/>
    <row r="688" ht="31.5" customHeight="1"/>
    <row r="689" ht="30" customHeight="1"/>
    <row r="690" ht="30.75" customHeight="1"/>
    <row r="691" ht="30" customHeight="1"/>
    <row r="692" ht="30.75" customHeight="1"/>
    <row r="693" ht="29.25" customHeight="1"/>
    <row r="694" ht="29.25" customHeight="1"/>
    <row r="695" ht="72.75" customHeight="1"/>
    <row r="696" ht="16.5" customHeight="1"/>
    <row r="697" ht="24.75" customHeight="1"/>
    <row r="698" ht="19.5" customHeight="1"/>
    <row r="699" ht="17.25" customHeight="1"/>
    <row r="700" ht="18" customHeight="1"/>
    <row r="701" ht="32.25" customHeight="1"/>
    <row r="702" ht="17.25" customHeight="1"/>
    <row r="703" ht="18" customHeight="1"/>
    <row r="704" ht="30" customHeight="1">
      <c r="G704" s="4"/>
    </row>
    <row r="705" ht="15.75" customHeight="1">
      <c r="G705" s="4"/>
    </row>
    <row r="706" ht="19.5" customHeight="1"/>
    <row r="707" ht="29.25" customHeight="1"/>
    <row r="708" ht="31.5" customHeight="1"/>
    <row r="709" ht="30" customHeight="1"/>
    <row r="710" ht="30" customHeight="1"/>
    <row r="711" ht="30.75" customHeight="1"/>
    <row r="712" ht="30" customHeight="1"/>
    <row r="713" ht="30" customHeight="1"/>
    <row r="714" ht="28.5" customHeight="1"/>
    <row r="715" ht="29.25" customHeight="1"/>
    <row r="716" ht="18" customHeight="1"/>
    <row r="717" ht="19.5" customHeight="1"/>
    <row r="718" ht="18" customHeight="1"/>
    <row r="719" ht="29.25" customHeight="1"/>
    <row r="720" ht="16.5" customHeight="1"/>
    <row r="721" ht="16.5" customHeight="1"/>
    <row r="722" ht="71.25" customHeight="1"/>
    <row r="723" ht="20.25" customHeight="1"/>
    <row r="724" ht="18.75" customHeight="1"/>
    <row r="725" ht="30.75" customHeight="1"/>
    <row r="726" ht="28.5" customHeight="1"/>
    <row r="727" ht="18" customHeight="1"/>
    <row r="728" ht="15.75" customHeight="1"/>
    <row r="729" ht="17.25" customHeight="1"/>
    <row r="730" ht="30.75" customHeight="1"/>
    <row r="731" ht="14.25" customHeight="1"/>
    <row r="732" ht="15.75" customHeight="1"/>
    <row r="733" ht="42" customHeight="1"/>
    <row r="734" ht="71.25" customHeight="1"/>
    <row r="735" ht="16.5" customHeight="1"/>
    <row r="736" ht="15.75" customHeight="1"/>
    <row r="737" ht="16.5" customHeight="1"/>
    <row r="738" ht="13.5" customHeight="1"/>
    <row r="739" ht="18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59" ht="17.25" customHeight="1"/>
    <row r="778" ht="15.75" customHeight="1"/>
    <row r="802" ht="15.75" customHeight="1"/>
    <row r="811" ht="18.75" customHeight="1"/>
    <row r="812" ht="18.75" customHeight="1"/>
    <row r="817" ht="30.75" customHeight="1"/>
    <row r="823" ht="17.25" customHeight="1"/>
    <row r="824" ht="14.25" customHeight="1"/>
    <row r="825" ht="17.25" customHeight="1"/>
    <row r="828" ht="20.25" customHeight="1"/>
    <row r="831" ht="15.7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8.75" customHeight="1"/>
    <row r="850" ht="17.25" customHeight="1"/>
    <row r="855" ht="35.25" customHeight="1"/>
    <row r="858" ht="17.25" customHeight="1"/>
    <row r="877" ht="18.75" customHeight="1"/>
    <row r="894" ht="34.5" customHeight="1"/>
    <row r="896" ht="36.75" customHeight="1"/>
    <row r="897" ht="19.5" customHeight="1"/>
    <row r="899" ht="20.25" customHeight="1"/>
    <row r="901" ht="16.5" customHeight="1"/>
    <row r="1083" spans="7:8" ht="12.75">
      <c r="G1083" s="2"/>
      <c r="H1083" s="2"/>
    </row>
    <row r="1084" spans="7:8" ht="12.75">
      <c r="G1084" s="2"/>
      <c r="H1084" s="2"/>
    </row>
  </sheetData>
  <sheetProtection/>
  <mergeCells count="2">
    <mergeCell ref="B1:F1"/>
    <mergeCell ref="A2:F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2011-02-17T11:27:12Z</cp:lastPrinted>
  <dcterms:created xsi:type="dcterms:W3CDTF">2001-12-13T10:18:43Z</dcterms:created>
  <dcterms:modified xsi:type="dcterms:W3CDTF">2011-03-10T08:55:06Z</dcterms:modified>
  <cp:category/>
  <cp:version/>
  <cp:contentType/>
  <cp:contentStatus/>
</cp:coreProperties>
</file>