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<sst xmlns="http://schemas.openxmlformats.org/spreadsheetml/2006/main" count="122" uniqueCount="119">
  <si>
    <t>Наименование статьи доходов </t>
  </si>
  <si>
    <t> 1 00 00000 00 0000 000</t>
  </si>
  <si>
    <t> НАЛОГИ НА ПРИБЫЛЬ, ДОХОДЫ</t>
  </si>
  <si>
    <t> 1 01 00000 00 0000 000</t>
  </si>
  <si>
    <t> Налог на доходы физических лиц</t>
  </si>
  <si>
    <t> 1 01 02000 01 0000 110</t>
  </si>
  <si>
    <t> 1 05 00000 00 0000 000</t>
  </si>
  <si>
    <t> НАЛОГИ НА ИМУЩЕСТВО</t>
  </si>
  <si>
    <t> 1 06 00000 00 0000 000</t>
  </si>
  <si>
    <t> Земельный налог</t>
  </si>
  <si>
    <t> ДОХОДЫ ОТ ИСПОЛЬЗОВАНИЯ ИМУЩЕСТВА, НАХОДЯЩЕГОСЯ В ГОСУДАРСТВЕННОЙ И МУНИЦИПАЛЬНОЙ СОБСТВЕННОСТИ</t>
  </si>
  <si>
    <t> 1 11 00000 00 0000 000</t>
  </si>
  <si>
    <t> 1 11 05000 00 0000 120</t>
  </si>
  <si>
    <t> БЕЗВОЗМЕЗДНЫЕ ПОСТУПЛЕНИЯ</t>
  </si>
  <si>
    <t> 2 00 00000 00 0000 000</t>
  </si>
  <si>
    <t> 2 02 00000 00 0000 000</t>
  </si>
  <si>
    <t> 2 02 01000 00 0000 151</t>
  </si>
  <si>
    <t> Всего доходов</t>
  </si>
  <si>
    <t xml:space="preserve">                       </t>
  </si>
  <si>
    <t>Код БК РФ</t>
  </si>
  <si>
    <t>На год</t>
  </si>
  <si>
    <t>(тыс. рублей)</t>
  </si>
  <si>
    <t>ОБЪЕМ</t>
  </si>
  <si>
    <t> 2 02 01001 10 0000 151</t>
  </si>
  <si>
    <t> 1 11 05010 00 0000 120</t>
  </si>
  <si>
    <t>1 06 06010 00 0000 110</t>
  </si>
  <si>
    <t>1  06 06013 10 0000 110</t>
  </si>
  <si>
    <t xml:space="preserve">     1 06 01030 10 0000 100</t>
  </si>
  <si>
    <t xml:space="preserve">1 06 06023 10 0000 110 </t>
  </si>
  <si>
    <t>1 06 01000 00 0000 110</t>
  </si>
  <si>
    <t>Налог на имущество физических лиц</t>
  </si>
  <si>
    <t> 1 06 06000 00 0000 110</t>
  </si>
  <si>
    <t xml:space="preserve">1 06 06020 00 0000 110 </t>
  </si>
  <si>
    <t> Безвозмездные поступления от других бюджетов бюджетной системы Российской Федерации</t>
  </si>
  <si>
    <t>1 01 02020 01 0000 110</t>
  </si>
  <si>
    <t>1 01 02021 01 0000 110</t>
  </si>
  <si>
    <t>1 01 02022 01 0000 110</t>
  </si>
  <si>
    <t>Единый сельскохозяйственный налог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</si>
  <si>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</si>
  <si>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</si>
  <si>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</si>
  <si>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</si>
  <si>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</si>
  <si>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1 06 04000 02 0000 110</t>
  </si>
  <si>
    <t>1 06 04011 02 0000 110</t>
  </si>
  <si>
    <t>1 06 04012 02 0000 110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</si>
  <si>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</si>
  <si>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</si>
  <si>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</si>
  <si>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</si>
  <si>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</si>
  <si>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</si>
  <si>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</si>
  <si>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</si>
  <si>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</si>
  <si>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</si>
  <si>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</si>
  <si>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</si>
  <si>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</si>
  <si>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</si>
  <si>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</si>
  <si>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</si>
  <si>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</si>
  <si>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 НАЛОГОВЫЕ И НЕНАЛОГОВЫЕ ДОХОДЫ</t>
  </si>
  <si>
    <t>Доходы от продажи материальных  и нематериальных активов</t>
  </si>
  <si>
    <t>2 02 04000 00 0000 151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</si>
  <si>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</si>
  <si>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</si>
  <si>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</si>
  <si>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</si>
  <si>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</si>
  <si>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2 02 04999 00 0000 151</t>
  </si>
  <si>
    <t>Прочие межбюджетные трансферты,передаваемые бюджетам</t>
  </si>
  <si>
    <t xml:space="preserve"> 2 02 04999 10 0000 151</t>
  </si>
  <si>
    <t>Прочие межбюджетные трансферты,передаваемые бюджетам поселений</t>
  </si>
  <si>
    <t>1 14 06000 00 0000 430</t>
  </si>
  <si>
    <t>1 14 00000 00 0000 000</t>
  </si>
  <si>
    <t>Приложение № 1</t>
  </si>
  <si>
    <t xml:space="preserve">   111 05030 00 0000 120</t>
  </si>
  <si>
    <t>111 05035 10 0000 120</t>
  </si>
  <si>
    <t>ПОСТУПЛЕНИЙ ДОХОДОВ  БЮДЖЕТА МАЛОКИРСАНОВСКОГО СЕЛЬСКОГО ПОСЕЛЕНИЯ МАТВЕЕВО-КУРГАНСКОГО РАЙОНА   В 2011 ГОДУ</t>
  </si>
  <si>
    <t>1 14 06014 10 0000 430</t>
  </si>
  <si>
    <t>1 14 06010 00 0000 430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</si>
  <si>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</si>
  <si>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</si>
  <si>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2 02  03024 00 0000 151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</si>
  <si>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</si>
  <si>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</si>
  <si>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1 05 01011 01 0000 110</t>
  </si>
  <si>
    <t>1 05 01021 01 0000 110</t>
  </si>
  <si>
    <t>1 05 01010 00 0000 110</t>
  </si>
  <si>
    <t>1 05 01020 00 0000 110</t>
  </si>
  <si>
    <t> 1 05 03000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</si>
  <si>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</si>
  <si>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</si>
  <si>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</si>
  <si>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</si>
  <si>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</si>
  <si>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</si>
  <si>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</si>
  <si>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</si>
  <si>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2 02 01001 00 0000 151</t>
  </si>
  <si>
    <t>Дотации на выравнивание бюджетной обеспеченности</t>
  </si>
  <si>
    <t> Дотации бюджетам поселений на выравнивание бюджетной обеспеченности</t>
  </si>
  <si>
    <t xml:space="preserve">Субвенции местным бюджетам на выполнение передаваемых полномочий субъектов Российской Федерации
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</si>
  <si>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</si>
  <si>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</si>
  <si>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Налог  на  доходы   физических   лиц   с  доходов, облагаемых по налоговой ставке, установленной  пунктом  1 статьи   224 Налогового кодекса Российской Федерации
</t>
  </si>
  <si>
    <t xml:space="preserve">Налог  на  доходы   физических   лиц   с                              доходов, облагаемых по налоговой ставке,
установленной  пунктом  1   статьи   224
Налогового кодекса Российской Федерации,
и   полученных    физическими    лицами,
зарегистрированными      в      качестве
индивидуальных предпринимателей, частных
нотариусов и  других  лиц,  занимающихся
частной практикой
</t>
  </si>
  <si>
    <t xml:space="preserve">Налог  на  доходы   физических   лиц   с  доходов, облагаемых по налоговой ставке, установленной  пунктом  1 статьи   224 Налогового кодекса Российской Федерации, за   исключением   доходов,   полученных  физическими лицами, зарегистрированными в        качестве         индивидуальных предпринимателей, частных  нотариусов  и  других   лиц,    занимающихся    частной
практикой
</t>
  </si>
  <si>
    <t xml:space="preserve">Земельный налог, взимаемый  по  ставкам, установленным    в    соответствии с  подпунктом  1  пункта   1   статьи   394 Налогового кодекса Российской  Федерации и применяемым  к объектам налогообложения, расположенным в границах поселений
</t>
  </si>
  <si>
    <t>1 05 03010 01 0000 110</t>
  </si>
  <si>
    <t>1 05 03020 01 0000 110</t>
  </si>
  <si>
    <t>Единый сельскохозяйственный налог (за налоговые периоды, истекшие до 01 января 2011 года)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</si>
  <si>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</si>
  <si>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1 05 01012 01 0000 110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</si>
  <si>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</si>
  <si>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</si>
  <si>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к    решению собрания депутатов  № 114 от 15.12.2011г.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</si>
</sst>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174" fontId="3" fillId="0" borderId="10" xfId="0" applyNumberFormat="1" applyFont="1" applyBorder="1" applyAlignment="1">
      <alignment/>
    </xf>
    <xf numFmtId="174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right" vertical="justify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SheetLayoutView="100" zoomScalePageLayoutView="0" workbookViewId="0" topLeftCell="A1">
      <selection activeCell="A4" sqref="A4:C4"/>
    </sheetView>
  </sheetViews>
  <sheetFormatPr defaultColWidth="9.140625" defaultRowHeight="12.75"/>
  <cols>
    <col min="1" max="1" width="21.7109375" style="2" customWidth="1"/>
    <col min="2" max="2" width="44.140625" style="3" customWidth="1"/>
    <col min="3" max="3" width="22.00390625" style="4" customWidth="1"/>
    <col min="4" max="16384" width="9.140625" style="1" customWidth="1"/>
  </cols>
  <sheetData>
    <row r="1" spans="2:3" ht="12.75">
      <c r="B1" s="50" t="s">
        <v>77</v>
      </c>
      <c r="C1" s="50"/>
    </row>
    <row r="2" spans="1:3" s="6" customFormat="1" ht="12.75">
      <c r="A2" s="5"/>
      <c r="B2" s="50" t="s">
        <v>118</v>
      </c>
      <c r="C2" s="50"/>
    </row>
    <row r="3" spans="1:3" s="8" customFormat="1" ht="18.75" customHeight="1">
      <c r="A3" s="49" t="s">
        <v>22</v>
      </c>
      <c r="B3" s="49"/>
      <c r="C3" s="49"/>
    </row>
    <row r="4" spans="1:3" s="8" customFormat="1" ht="67.5" customHeight="1">
      <c r="A4" s="48" t="s">
        <v>80</v>
      </c>
      <c r="B4" s="48"/>
      <c r="C4" s="48"/>
    </row>
    <row r="5" spans="1:3" ht="12.75">
      <c r="A5" s="18"/>
      <c r="B5" s="19"/>
      <c r="C5" s="20"/>
    </row>
    <row r="6" spans="1:3" ht="12.75">
      <c r="A6" s="18"/>
      <c r="B6" s="19"/>
      <c r="C6" s="18" t="s">
        <v>21</v>
      </c>
    </row>
    <row r="7" spans="1:3" s="9" customFormat="1" ht="12.75">
      <c r="A7" s="21" t="s">
        <v>19</v>
      </c>
      <c r="B7" s="22" t="s">
        <v>0</v>
      </c>
      <c r="C7" s="21" t="s">
        <v>20</v>
      </c>
    </row>
    <row r="8" spans="1:3" s="7" customFormat="1" ht="12.75">
      <c r="A8" s="23" t="s">
        <v>1</v>
      </c>
      <c r="B8" s="24" t="s">
        <v>63</v>
      </c>
      <c r="C8" s="25">
        <f>C9+C14+C25+C36+C39+C45</f>
        <v>6218</v>
      </c>
    </row>
    <row r="9" spans="1:3" s="7" customFormat="1" ht="12.75">
      <c r="A9" s="23" t="s">
        <v>3</v>
      </c>
      <c r="B9" s="24" t="s">
        <v>2</v>
      </c>
      <c r="C9" s="26">
        <f>C10</f>
        <v>1712.2</v>
      </c>
    </row>
    <row r="10" spans="1:3" s="7" customFormat="1" ht="12.75">
      <c r="A10" s="23" t="s">
        <v>5</v>
      </c>
      <c r="B10" s="24" t="s">
        <v>4</v>
      </c>
      <c r="C10" s="26">
        <f>SUM(C11)</f>
        <v>1712.2</v>
      </c>
    </row>
    <row r="11" spans="1:3" s="7" customFormat="1" ht="66" customHeight="1">
      <c r="A11" s="27" t="s">
        <v>34</v>
      </c>
      <c r="B11" s="28" t="s">
        <v>107</v>
      </c>
      <c r="C11" s="29">
        <f>SUM(C12+C13)</f>
        <v>1712.2</v>
      </c>
    </row>
    <row r="12" spans="1:3" s="7" customFormat="1" ht="137.25" customHeight="1">
      <c r="A12" s="27" t="s">
        <v>35</v>
      </c>
      <c r="B12" s="28" t="s">
        <v>109</v>
      </c>
      <c r="C12" s="29">
        <v>1681</v>
      </c>
    </row>
    <row r="13" spans="1:3" s="7" customFormat="1" ht="127.5" customHeight="1">
      <c r="A13" s="27" t="s">
        <v>36</v>
      </c>
      <c r="B13" s="28" t="s">
        <v>108</v>
      </c>
      <c r="C13" s="29">
        <v>31.2</v>
      </c>
    </row>
    <row r="14" spans="1:3" s="7" customFormat="1" ht="12.75">
      <c r="A14" s="23" t="s">
        <v>6</v>
      </c>
      <c r="B14" s="30" t="s">
        <v>38</v>
      </c>
      <c r="C14" s="26">
        <f>SUM(C15+C22)</f>
        <v>411.80000000000007</v>
      </c>
    </row>
    <row r="15" spans="1:7" s="16" customFormat="1" ht="24.75" customHeight="1">
      <c r="A15" s="31" t="s">
        <v>39</v>
      </c>
      <c r="B15" s="28" t="s">
        <v>40</v>
      </c>
      <c r="C15" s="29">
        <f>SUM(C16+C19)</f>
        <v>64.1</v>
      </c>
      <c r="D15" s="17"/>
      <c r="E15" s="17"/>
      <c r="F15" s="17"/>
      <c r="G15" s="17"/>
    </row>
    <row r="16" spans="1:7" s="16" customFormat="1" ht="26.25" customHeight="1">
      <c r="A16" s="31" t="s">
        <v>90</v>
      </c>
      <c r="B16" s="28" t="s">
        <v>41</v>
      </c>
      <c r="C16" s="29">
        <f>SUM(C17+C18)</f>
        <v>35.599999999999994</v>
      </c>
      <c r="D16" s="17"/>
      <c r="E16" s="17"/>
      <c r="F16" s="17"/>
      <c r="G16" s="17"/>
    </row>
    <row r="17" spans="1:7" s="16" customFormat="1" ht="26.25" customHeight="1">
      <c r="A17" s="46" t="s">
        <v>88</v>
      </c>
      <c r="B17" s="37" t="s">
        <v>41</v>
      </c>
      <c r="C17" s="29">
        <v>0.8</v>
      </c>
      <c r="D17" s="17"/>
      <c r="E17" s="17"/>
      <c r="F17" s="17"/>
      <c r="G17" s="17"/>
    </row>
    <row r="18" spans="1:7" s="16" customFormat="1" ht="43.5" customHeight="1">
      <c r="A18" s="31" t="s">
        <v>115</v>
      </c>
      <c r="B18" s="28" t="s">
        <v>114</v>
      </c>
      <c r="C18" s="29">
        <v>34.8</v>
      </c>
      <c r="D18" s="17"/>
      <c r="E18" s="17"/>
      <c r="F18" s="17"/>
      <c r="G18" s="17"/>
    </row>
    <row r="19" spans="1:3" s="16" customFormat="1" ht="38.25">
      <c r="A19" s="31" t="s">
        <v>91</v>
      </c>
      <c r="B19" s="28" t="s">
        <v>42</v>
      </c>
      <c r="C19" s="29">
        <f>SUM(C20+C21)</f>
        <v>28.5</v>
      </c>
    </row>
    <row r="20" spans="1:3" s="16" customFormat="1" ht="38.25">
      <c r="A20" s="31" t="s">
        <v>89</v>
      </c>
      <c r="B20" s="37" t="s">
        <v>42</v>
      </c>
      <c r="C20" s="29">
        <v>12.2</v>
      </c>
    </row>
    <row r="21" spans="1:3" s="16" customFormat="1" ht="57" customHeight="1">
      <c r="A21" s="47" t="s">
        <v>116</v>
      </c>
      <c r="B21" s="37" t="s">
        <v>117</v>
      </c>
      <c r="C21" s="29">
        <v>16.3</v>
      </c>
    </row>
    <row r="22" spans="1:3" s="16" customFormat="1" ht="12.75">
      <c r="A22" s="27" t="s">
        <v>92</v>
      </c>
      <c r="B22" s="32" t="s">
        <v>37</v>
      </c>
      <c r="C22" s="29">
        <f>SUM(C23+C24)</f>
        <v>347.70000000000005</v>
      </c>
    </row>
    <row r="23" spans="1:3" s="16" customFormat="1" ht="12.75">
      <c r="A23" s="27" t="s">
        <v>111</v>
      </c>
      <c r="B23" s="32" t="s">
        <v>37</v>
      </c>
      <c r="C23" s="29">
        <v>18.6</v>
      </c>
    </row>
    <row r="24" spans="1:3" s="16" customFormat="1" ht="24.75" customHeight="1">
      <c r="A24" s="27" t="s">
        <v>112</v>
      </c>
      <c r="B24" s="28" t="s">
        <v>113</v>
      </c>
      <c r="C24" s="29">
        <v>329.1</v>
      </c>
    </row>
    <row r="25" spans="1:3" s="7" customFormat="1" ht="12.75">
      <c r="A25" s="23" t="s">
        <v>8</v>
      </c>
      <c r="B25" s="24" t="s">
        <v>7</v>
      </c>
      <c r="C25" s="26">
        <f>C26+C28+C31</f>
        <v>2167.6</v>
      </c>
    </row>
    <row r="26" spans="1:3" s="7" customFormat="1" ht="12.75">
      <c r="A26" s="23" t="s">
        <v>29</v>
      </c>
      <c r="B26" s="24" t="s">
        <v>30</v>
      </c>
      <c r="C26" s="26">
        <f>C27</f>
        <v>7</v>
      </c>
    </row>
    <row r="27" spans="1:3" s="16" customFormat="1" ht="37.5" customHeight="1">
      <c r="A27" s="33" t="s">
        <v>27</v>
      </c>
      <c r="B27" s="34" t="s">
        <v>93</v>
      </c>
      <c r="C27" s="29">
        <v>7</v>
      </c>
    </row>
    <row r="28" spans="1:3" s="15" customFormat="1" ht="12.75">
      <c r="A28" s="39" t="s">
        <v>43</v>
      </c>
      <c r="B28" s="35" t="s">
        <v>46</v>
      </c>
      <c r="C28" s="26">
        <f>SUM(C29+C30)</f>
        <v>362</v>
      </c>
    </row>
    <row r="29" spans="1:3" s="16" customFormat="1" ht="12.75">
      <c r="A29" s="36" t="s">
        <v>44</v>
      </c>
      <c r="B29" s="37" t="s">
        <v>47</v>
      </c>
      <c r="C29" s="29">
        <v>147</v>
      </c>
    </row>
    <row r="30" spans="1:3" s="16" customFormat="1" ht="12.75">
      <c r="A30" s="36" t="s">
        <v>45</v>
      </c>
      <c r="B30" s="37" t="s">
        <v>48</v>
      </c>
      <c r="C30" s="29">
        <v>215</v>
      </c>
    </row>
    <row r="31" spans="1:3" s="7" customFormat="1" ht="12.75">
      <c r="A31" s="23" t="s">
        <v>31</v>
      </c>
      <c r="B31" s="24" t="s">
        <v>9</v>
      </c>
      <c r="C31" s="26">
        <f>SUM(C32,C34)</f>
        <v>1798.6</v>
      </c>
    </row>
    <row r="32" spans="1:3" s="7" customFormat="1" ht="58.5" customHeight="1">
      <c r="A32" s="27" t="s">
        <v>25</v>
      </c>
      <c r="B32" s="34" t="s">
        <v>94</v>
      </c>
      <c r="C32" s="29">
        <f>C33</f>
        <v>1616.1</v>
      </c>
    </row>
    <row r="33" spans="1:3" s="7" customFormat="1" ht="80.25" customHeight="1">
      <c r="A33" s="27" t="s">
        <v>26</v>
      </c>
      <c r="B33" s="34" t="s">
        <v>110</v>
      </c>
      <c r="C33" s="29">
        <v>1616.1</v>
      </c>
    </row>
    <row r="34" spans="1:3" s="7" customFormat="1" ht="53.25" customHeight="1">
      <c r="A34" s="27" t="s">
        <v>32</v>
      </c>
      <c r="B34" s="34" t="s">
        <v>95</v>
      </c>
      <c r="C34" s="29">
        <f>C35</f>
        <v>182.5</v>
      </c>
    </row>
    <row r="35" spans="1:3" s="7" customFormat="1" ht="79.5" customHeight="1">
      <c r="A35" s="27" t="s">
        <v>28</v>
      </c>
      <c r="B35" s="34" t="s">
        <v>96</v>
      </c>
      <c r="C35" s="29">
        <v>182.5</v>
      </c>
    </row>
    <row r="36" spans="1:3" s="15" customFormat="1" ht="12.75">
      <c r="A36" s="38" t="s">
        <v>49</v>
      </c>
      <c r="B36" s="35" t="s">
        <v>50</v>
      </c>
      <c r="C36" s="26">
        <f>SUM(C38)</f>
        <v>55</v>
      </c>
    </row>
    <row r="37" spans="1:3" s="15" customFormat="1" ht="51">
      <c r="A37" s="31" t="s">
        <v>105</v>
      </c>
      <c r="B37" s="37" t="s">
        <v>106</v>
      </c>
      <c r="C37" s="26"/>
    </row>
    <row r="38" spans="1:3" s="7" customFormat="1" ht="76.5">
      <c r="A38" s="31" t="s">
        <v>51</v>
      </c>
      <c r="B38" s="28" t="s">
        <v>52</v>
      </c>
      <c r="C38" s="29">
        <v>55</v>
      </c>
    </row>
    <row r="39" spans="1:3" s="7" customFormat="1" ht="45.75" customHeight="1">
      <c r="A39" s="23" t="s">
        <v>11</v>
      </c>
      <c r="B39" s="24" t="s">
        <v>10</v>
      </c>
      <c r="C39" s="26">
        <f>C40</f>
        <v>788.3000000000001</v>
      </c>
    </row>
    <row r="40" spans="1:3" s="7" customFormat="1" ht="90.75" customHeight="1">
      <c r="A40" s="27" t="s">
        <v>12</v>
      </c>
      <c r="B40" s="37" t="s">
        <v>87</v>
      </c>
      <c r="C40" s="29">
        <f>C41+C43</f>
        <v>788.3000000000001</v>
      </c>
    </row>
    <row r="41" spans="1:3" s="16" customFormat="1" ht="63.75">
      <c r="A41" s="27" t="s">
        <v>24</v>
      </c>
      <c r="B41" s="37" t="s">
        <v>53</v>
      </c>
      <c r="C41" s="29">
        <f>C42</f>
        <v>683.6</v>
      </c>
    </row>
    <row r="42" spans="1:3" s="16" customFormat="1" ht="76.5">
      <c r="A42" s="31" t="s">
        <v>54</v>
      </c>
      <c r="B42" s="37" t="s">
        <v>55</v>
      </c>
      <c r="C42" s="29">
        <v>683.6</v>
      </c>
    </row>
    <row r="43" spans="1:3" s="16" customFormat="1" ht="89.25">
      <c r="A43" s="43" t="s">
        <v>78</v>
      </c>
      <c r="B43" s="37" t="s">
        <v>97</v>
      </c>
      <c r="C43" s="29">
        <f>SUM(C44)</f>
        <v>104.7</v>
      </c>
    </row>
    <row r="44" spans="1:3" s="16" customFormat="1" ht="63.75">
      <c r="A44" s="43" t="s">
        <v>79</v>
      </c>
      <c r="B44" s="37" t="s">
        <v>98</v>
      </c>
      <c r="C44" s="29">
        <v>104.7</v>
      </c>
    </row>
    <row r="45" spans="1:3" s="16" customFormat="1" ht="25.5">
      <c r="A45" s="44" t="s">
        <v>76</v>
      </c>
      <c r="B45" s="35" t="s">
        <v>64</v>
      </c>
      <c r="C45" s="26">
        <f>SUM(C46)</f>
        <v>1083.1</v>
      </c>
    </row>
    <row r="46" spans="1:3" s="16" customFormat="1" ht="55.5" customHeight="1">
      <c r="A46" s="31" t="s">
        <v>75</v>
      </c>
      <c r="B46" s="37" t="s">
        <v>99</v>
      </c>
      <c r="C46" s="29">
        <f>SUM(C47)</f>
        <v>1083.1</v>
      </c>
    </row>
    <row r="47" spans="1:3" s="16" customFormat="1" ht="48" customHeight="1">
      <c r="A47" s="31" t="s">
        <v>82</v>
      </c>
      <c r="B47" s="37" t="s">
        <v>100</v>
      </c>
      <c r="C47" s="29">
        <f>SUM(C48)</f>
        <v>1083.1</v>
      </c>
    </row>
    <row r="48" spans="1:3" s="16" customFormat="1" ht="52.5" customHeight="1">
      <c r="A48" s="31" t="s">
        <v>81</v>
      </c>
      <c r="B48" s="37" t="s">
        <v>86</v>
      </c>
      <c r="C48" s="29">
        <v>1083.1</v>
      </c>
    </row>
    <row r="49" spans="1:3" s="7" customFormat="1" ht="12.75">
      <c r="A49" s="23" t="s">
        <v>14</v>
      </c>
      <c r="B49" s="24" t="s">
        <v>13</v>
      </c>
      <c r="C49" s="26">
        <f>C50</f>
        <v>8928.7</v>
      </c>
    </row>
    <row r="50" spans="1:3" s="16" customFormat="1" ht="25.5">
      <c r="A50" s="27" t="s">
        <v>15</v>
      </c>
      <c r="B50" s="34" t="s">
        <v>33</v>
      </c>
      <c r="C50" s="29">
        <f>C51+C54+C59</f>
        <v>8928.7</v>
      </c>
    </row>
    <row r="51" spans="1:3" s="7" customFormat="1" ht="25.5">
      <c r="A51" s="23" t="s">
        <v>16</v>
      </c>
      <c r="B51" s="35" t="s">
        <v>56</v>
      </c>
      <c r="C51" s="26">
        <f>C52</f>
        <v>3971</v>
      </c>
    </row>
    <row r="52" spans="1:3" s="7" customFormat="1" ht="25.5">
      <c r="A52" s="27" t="s">
        <v>101</v>
      </c>
      <c r="B52" s="37" t="s">
        <v>102</v>
      </c>
      <c r="C52" s="26">
        <f>C53</f>
        <v>3971</v>
      </c>
    </row>
    <row r="53" spans="1:3" ht="25.5" customHeight="1">
      <c r="A53" s="40" t="s">
        <v>23</v>
      </c>
      <c r="B53" s="34" t="s">
        <v>103</v>
      </c>
      <c r="C53" s="29">
        <v>3971</v>
      </c>
    </row>
    <row r="54" spans="1:3" s="7" customFormat="1" ht="25.5">
      <c r="A54" s="39" t="s">
        <v>57</v>
      </c>
      <c r="B54" s="35" t="s">
        <v>58</v>
      </c>
      <c r="C54" s="26">
        <f>C55+C57</f>
        <v>138.89999999999998</v>
      </c>
    </row>
    <row r="55" spans="1:3" s="7" customFormat="1" ht="38.25">
      <c r="A55" s="41" t="s">
        <v>59</v>
      </c>
      <c r="B55" s="37" t="s">
        <v>60</v>
      </c>
      <c r="C55" s="29">
        <f>SUM(C56)</f>
        <v>138.7</v>
      </c>
    </row>
    <row r="56" spans="1:3" s="7" customFormat="1" ht="38.25">
      <c r="A56" s="31" t="s">
        <v>61</v>
      </c>
      <c r="B56" s="37" t="s">
        <v>62</v>
      </c>
      <c r="C56" s="29">
        <v>138.7</v>
      </c>
    </row>
    <row r="57" spans="1:3" s="15" customFormat="1" ht="45" customHeight="1">
      <c r="A57" s="31" t="s">
        <v>85</v>
      </c>
      <c r="B57" s="45" t="s">
        <v>104</v>
      </c>
      <c r="C57" s="26">
        <f>SUM(C58)</f>
        <v>0.2</v>
      </c>
    </row>
    <row r="58" spans="1:3" s="7" customFormat="1" ht="38.25">
      <c r="A58" s="31" t="s">
        <v>83</v>
      </c>
      <c r="B58" s="37" t="s">
        <v>84</v>
      </c>
      <c r="C58" s="29">
        <v>0.2</v>
      </c>
    </row>
    <row r="59" spans="1:3" s="7" customFormat="1" ht="12.75">
      <c r="A59" s="38" t="s">
        <v>65</v>
      </c>
      <c r="B59" s="35" t="s">
        <v>66</v>
      </c>
      <c r="C59" s="26">
        <f>SUM(C60++C62)</f>
        <v>4818.8</v>
      </c>
    </row>
    <row r="60" spans="1:3" s="7" customFormat="1" ht="63.75">
      <c r="A60" s="31" t="s">
        <v>67</v>
      </c>
      <c r="B60" s="28" t="s">
        <v>68</v>
      </c>
      <c r="C60" s="29">
        <f>SUM(C61)</f>
        <v>48</v>
      </c>
    </row>
    <row r="61" spans="1:3" s="7" customFormat="1" ht="63.75">
      <c r="A61" s="31" t="s">
        <v>69</v>
      </c>
      <c r="B61" s="28" t="s">
        <v>70</v>
      </c>
      <c r="C61" s="29">
        <v>48</v>
      </c>
    </row>
    <row r="62" spans="1:3" s="7" customFormat="1" ht="25.5">
      <c r="A62" s="27" t="s">
        <v>71</v>
      </c>
      <c r="B62" s="42" t="s">
        <v>72</v>
      </c>
      <c r="C62" s="29">
        <f>SUM(C63)</f>
        <v>4770.8</v>
      </c>
    </row>
    <row r="63" spans="1:3" s="7" customFormat="1" ht="25.5">
      <c r="A63" s="27" t="s">
        <v>73</v>
      </c>
      <c r="B63" s="42" t="s">
        <v>74</v>
      </c>
      <c r="C63" s="29">
        <v>4770.8</v>
      </c>
    </row>
    <row r="64" spans="1:3" s="7" customFormat="1" ht="12.75">
      <c r="A64" s="23" t="s">
        <v>18</v>
      </c>
      <c r="B64" s="24" t="s">
        <v>17</v>
      </c>
      <c r="C64" s="26">
        <f>C8+C49</f>
        <v>15146.7</v>
      </c>
    </row>
    <row r="68" spans="1:3" s="14" customFormat="1" ht="15.75">
      <c r="A68" s="11"/>
      <c r="B68" s="12"/>
      <c r="C68" s="13"/>
    </row>
    <row r="69" spans="1:3" ht="12.75">
      <c r="A69" s="10"/>
      <c r="C69" s="2"/>
    </row>
    <row r="70" spans="1:3" ht="12.75">
      <c r="A70" s="10"/>
      <c r="C70" s="2"/>
    </row>
    <row r="71" spans="1:3" s="14" customFormat="1" ht="15.75">
      <c r="A71" s="11"/>
      <c r="B71" s="12"/>
      <c r="C71" s="13"/>
    </row>
  </sheetData>
  <sheetProtection/>
  <mergeCells count="4">
    <mergeCell ref="A4:C4"/>
    <mergeCell ref="A3:C3"/>
    <mergeCell ref="B1:C1"/>
    <mergeCell ref="B2:C2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2011-02-28T05:58:41Z</cp:lastPrinted>
  <dcterms:created xsi:type="dcterms:W3CDTF">2004-10-11T06:53:47Z</dcterms:created>
  <dcterms:modified xsi:type="dcterms:W3CDTF">2012-01-27T05:50:57Z</dcterms:modified>
  <cp:category/>
  <cp:version/>
  <cp:contentType/>
  <cp:contentStatus/>
</cp:coreProperties>
</file>